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435" activeTab="14"/>
  </bookViews>
  <sheets>
    <sheet name="TPEC" sheetId="16" r:id="rId1"/>
    <sheet name="TGG" sheetId="15" r:id="rId2"/>
    <sheet name="TSST" sheetId="21" r:id="rId3"/>
    <sheet name="TGNYP" sheetId="6" r:id="rId4"/>
    <sheet name="TCS" sheetId="13" r:id="rId5"/>
    <sheet name="TGTH" sheetId="12" r:id="rId6"/>
    <sheet name="TGPI" sheetId="10" r:id="rId7"/>
    <sheet name="TGF" sheetId="19" r:id="rId8"/>
    <sheet name="TSIG" sheetId="20" r:id="rId9"/>
    <sheet name="ADMNI" sheetId="9" r:id="rId10"/>
    <sheet name="ADMON" sheetId="11" r:id="rId11"/>
    <sheet name="CP" sheetId="14" r:id="rId12"/>
    <sheet name="TPL" sheetId="8" r:id="rId13"/>
    <sheet name="TGLYP" sheetId="7" r:id="rId14"/>
    <sheet name="TGST-DIS" sheetId="18" r:id="rId15"/>
  </sheets>
  <definedNames>
    <definedName name="_xlnm.Print_Area" localSheetId="3">TGNYP!$A$4:$C$23</definedName>
  </definedNames>
  <calcPr calcId="152511"/>
</workbook>
</file>

<file path=xl/calcChain.xml><?xml version="1.0" encoding="utf-8"?>
<calcChain xmlns="http://schemas.openxmlformats.org/spreadsheetml/2006/main">
  <c r="C14" i="15" l="1"/>
  <c r="B14" i="15"/>
  <c r="C14" i="16"/>
  <c r="B14" i="16"/>
  <c r="C14" i="18"/>
  <c r="B14" i="18"/>
  <c r="C3" i="18"/>
  <c r="C20" i="21"/>
  <c r="B20" i="21"/>
  <c r="C3" i="21"/>
  <c r="C3" i="15"/>
  <c r="C3" i="16"/>
  <c r="C5" i="20" l="1"/>
  <c r="B5" i="20"/>
  <c r="C4" i="19"/>
  <c r="B4" i="19"/>
  <c r="C15" i="7" l="1"/>
  <c r="C13" i="8"/>
  <c r="C23" i="6"/>
  <c r="B23" i="6"/>
  <c r="C17" i="8" l="1"/>
  <c r="C9" i="8"/>
  <c r="C5" i="8"/>
  <c r="B17" i="8"/>
  <c r="B9" i="8"/>
  <c r="C19" i="6"/>
  <c r="B19" i="6"/>
  <c r="B15" i="6"/>
  <c r="B11" i="6"/>
  <c r="C15" i="6"/>
  <c r="C11" i="6"/>
  <c r="C4" i="6"/>
</calcChain>
</file>

<file path=xl/sharedStrings.xml><?xml version="1.0" encoding="utf-8"?>
<sst xmlns="http://schemas.openxmlformats.org/spreadsheetml/2006/main" count="333" uniqueCount="145">
  <si>
    <t>NUCLEO PROBLEMICO</t>
  </si>
  <si>
    <t>NUCLEO</t>
  </si>
  <si>
    <t>METODOLOGÍA DE LA INVESTIGACIÓN</t>
  </si>
  <si>
    <t>DOCENTES</t>
  </si>
  <si>
    <t>PRESENCIAL</t>
  </si>
  <si>
    <t>MAÑANA</t>
  </si>
  <si>
    <t>NOCHE</t>
  </si>
  <si>
    <t>SEMESTRE</t>
  </si>
  <si>
    <t xml:space="preserve">TERCER SEMESTRE </t>
  </si>
  <si>
    <t>FUNEZ GARCIA PEDRO</t>
  </si>
  <si>
    <t>RODRIGUEZ SIERRA CESAR</t>
  </si>
  <si>
    <t xml:space="preserve">SEGUNDO SEMESTRE </t>
  </si>
  <si>
    <t xml:space="preserve">CUARTO SEMESTRE </t>
  </si>
  <si>
    <t xml:space="preserve">QUINTO SEMESTRE </t>
  </si>
  <si>
    <t>TECNOLOGIA EN GESTIÓN LOGISTICA Y PORTUARIA</t>
  </si>
  <si>
    <t xml:space="preserve">SEXTO SEMESTRE </t>
  </si>
  <si>
    <t>SEXTO SEMESTRE</t>
  </si>
  <si>
    <t>SEPTIMO SEMESTRE</t>
  </si>
  <si>
    <t>OCTAVO SEMESTRE</t>
  </si>
  <si>
    <t>Mercadeo Internacional</t>
  </si>
  <si>
    <t>Negocios Internacionales I</t>
  </si>
  <si>
    <t>Negocios Internacionales II</t>
  </si>
  <si>
    <t>PRIMER SEMESTRE</t>
  </si>
  <si>
    <t xml:space="preserve">DESARROLLO DE PROYECTOS DE AULA COMO ESTRATEGIA PEDAGÓGICA DE UNITECNAR. 
</t>
  </si>
  <si>
    <t>MANEJO DE CARGA Y EQUIPO DEACUERDO A SU  NATURALEZA</t>
  </si>
  <si>
    <t>RECEPCIÒN Y DESPACHO DE CARGA</t>
  </si>
  <si>
    <t>SELECCIÒN DE LOS CANALES DE DISTRIBUCIÒN DE ACUERDO AL PRODUCTO</t>
  </si>
  <si>
    <t>LOGÍSTICA DEL TRANSPORTE Y LA SEGURIDAD DE LA CARGA.</t>
  </si>
  <si>
    <t>MANEJO DE CARGA Y EQUIPO</t>
  </si>
  <si>
    <t>ELECTIVA DE PROFUNDIZACION  I</t>
  </si>
  <si>
    <t>LOGÌSTICA DE DISTRIBUCIÒN</t>
  </si>
  <si>
    <t>SEGURIDAD PORTUARIA</t>
  </si>
  <si>
    <t xml:space="preserve">PRIMER SEMESTRE </t>
  </si>
  <si>
    <t>TECNOLOGIA EN GESTION NAVIERA Y PORTUARIA</t>
  </si>
  <si>
    <t>Innovación y Emprendimiento</t>
  </si>
  <si>
    <t>CATEDRA TECNARISTA III</t>
  </si>
  <si>
    <t>TECNOLOGIA EN GESTION LOGISTICA Y PORTUARIA (DISTANCIA - BARRANQUILLA)</t>
  </si>
  <si>
    <t>TECNICA PROFESIONAL EN GESTION LOGISTICA Y PORTUARIA (DISTANCIA - BARRANQUILLA)</t>
  </si>
  <si>
    <t>ADMINISTRACION DE NEGOCIOS INTERNACIONALES</t>
  </si>
  <si>
    <t>ENTREGABLES</t>
  </si>
  <si>
    <t>TECNOLOGÍA EN GESTION DE LA PRODUCCION INDUSTRIAL</t>
  </si>
  <si>
    <t>Metodología de Investigación</t>
  </si>
  <si>
    <t>SEGUNDO SEMESTRE</t>
  </si>
  <si>
    <t>Organización y Metodos de trabajo</t>
  </si>
  <si>
    <t xml:space="preserve">Caracterización de los procesos de produccion en una empresa del sector Industrial.                                                          
</t>
  </si>
  <si>
    <t>TERCER SEMESTRE</t>
  </si>
  <si>
    <t>Produccion I (Organización de la Produccion)</t>
  </si>
  <si>
    <t>Plan maestro de produccion</t>
  </si>
  <si>
    <t>CUARTO SEMESTRE</t>
  </si>
  <si>
    <t>Produccion II (P. y Control de la produccion)</t>
  </si>
  <si>
    <t xml:space="preserve">Planificación, programación y control del sistema de produccion de una empresa del sector Industrial.           
</t>
  </si>
  <si>
    <t>QUINTO SEMESTRE</t>
  </si>
  <si>
    <t>ASIGNATURA</t>
  </si>
  <si>
    <t xml:space="preserve">DESARROLLO DE PROYECTOS DE AULA COMO ESTRATEGIA PEDAGÓGICA DE UNITECNAR. 
</t>
  </si>
  <si>
    <t>Catedra Tecnarista III</t>
  </si>
  <si>
    <t>ADMINISTRACION DE EMPRESAS</t>
  </si>
  <si>
    <t>Planificacion estrategica del marketing</t>
  </si>
  <si>
    <t xml:space="preserve">*Analisis de la Situacion
*Establecimiento de los obj de marketing
</t>
  </si>
  <si>
    <t>Mercadeo estrategico</t>
  </si>
  <si>
    <t>*Analisis de la Situacion
*Establecimiento de los obj de marketing
*Formulacion de las estrategias</t>
  </si>
  <si>
    <t>Desarrollo organizacional</t>
  </si>
  <si>
    <t>Planificacion estrategica Corporativa</t>
  </si>
  <si>
    <t>*Analisis situacional
*Determinacion de objetivos</t>
  </si>
  <si>
    <t>Planeacion estrategica</t>
  </si>
  <si>
    <t>*Analisis situacional
*Determinacion de objetivos
*Plan de mercadeo
*Establecimiento de estandares de desempeño</t>
  </si>
  <si>
    <t>Sistemas de informacion de mercado</t>
  </si>
  <si>
    <t>TECNOLOGÍA EN GESTION DEL TALENTO HUMANO</t>
  </si>
  <si>
    <t>SEM 02 JM</t>
  </si>
  <si>
    <t>ASIGNATURA NUCLEAR</t>
  </si>
  <si>
    <t>RESPONSABLE DE A. N.</t>
  </si>
  <si>
    <t xml:space="preserve">INTRODUCION AL TALENTO HUMANO </t>
  </si>
  <si>
    <t>CLAUDIA LONDOÑO VEGA</t>
  </si>
  <si>
    <t>Planeación de un proceso estrategico de Talento Humana(Organización – Planeación).</t>
  </si>
  <si>
    <t>SEM 03 JM-N</t>
  </si>
  <si>
    <t>LAURA MARMOLEJO GOMEZ</t>
  </si>
  <si>
    <t>Atraccion y Selección como estrategia del Talento Humano (Planeación-Organizacion).</t>
  </si>
  <si>
    <t>SEM 04 JN</t>
  </si>
  <si>
    <t>ADMINISTRACIÓN DE SALARIO</t>
  </si>
  <si>
    <t>MARIA E. AGAMEZ JIMENEZ</t>
  </si>
  <si>
    <t>Diseño de compensaciones e  incentivos salariales en un empresa.</t>
  </si>
  <si>
    <t>SEM 05 JN</t>
  </si>
  <si>
    <t>Innovacion y Emprendimiento</t>
  </si>
  <si>
    <t xml:space="preserve">VERONICA BARRIOS FLOREZ
</t>
  </si>
  <si>
    <t>CONTABILIDAD DE ACTIVOS</t>
  </si>
  <si>
    <t xml:space="preserve">JULIO EMILIANO MATURANA PADILLA </t>
  </si>
  <si>
    <t>PROCESOS CONTABLES EN LAS ORGANIZACIONES  PARA EL  MANEJO  DE LOS ACTIVOS</t>
  </si>
  <si>
    <t>CONTABILIDAD DE PASIVOS Y PATRIMONIOS</t>
  </si>
  <si>
    <t xml:space="preserve">SHIRLI HERNANDEZ MARTINEZ </t>
  </si>
  <si>
    <t>PROCESOS CONTABLES EN LAS ORGANIZACIONES PARA EL MANEJO DEL PASIVO Y PATRIMONIO</t>
  </si>
  <si>
    <t>CONTABILIDAD INTEGRADA</t>
  </si>
  <si>
    <t>JUAN CARLOS POLO LOZANO</t>
  </si>
  <si>
    <t>PROCEDIMIENTOS PARA LA PREPARACION, ELABORACION Y PRESENTACION DE LOS ESTADOS FINANCIEROS</t>
  </si>
  <si>
    <t>TECNOLOGIA EN CONTABILIDAD SISTEMATIZADA</t>
  </si>
  <si>
    <t>ASIGNATURA NUCLEO</t>
  </si>
  <si>
    <t>DOCENTE</t>
  </si>
  <si>
    <t>VERONICA BARRIOS FLOREZ</t>
  </si>
  <si>
    <t>CONTADURIA PUBLICA</t>
  </si>
  <si>
    <t>INVESTIGACION CONTABLE</t>
  </si>
  <si>
    <t>COSTOS II</t>
  </si>
  <si>
    <t xml:space="preserve">REVISORIA FISCAL </t>
  </si>
  <si>
    <t xml:space="preserve">Investigación cientifica en la Contabilidad </t>
  </si>
  <si>
    <t>VERGARA DE LA OSSA ROCIO</t>
  </si>
  <si>
    <t>TERRIL CARABALLO HAROLD JAIR</t>
  </si>
  <si>
    <t xml:space="preserve">VERGARA CARDENA VICTOR </t>
  </si>
  <si>
    <t>PROPOSITO Y/O OBJETIVOS DE LA REVISORIA FISCAL EN COLOMBIA EN LOS ARTICULOS 207,208 Y 209 DEL CODIGO DE COMERCIO.</t>
  </si>
  <si>
    <t>PROCEDIMIENTO DE COSTOS EN LA CADENA PRODUCTIVA O EN LA PRESTACION DE SERVICIOS DE UNA EMPRESA DEL SECOR PRODUCTIVO Y/O SERVICIO.</t>
  </si>
  <si>
    <t xml:space="preserve">SELECCIÓN Y ATRACCION </t>
  </si>
  <si>
    <t xml:space="preserve">DESARROLLO DE PROYECTOS DE AULA COMO ESTRATEGIA PEDAGÓGICA DE UNITECNAR. </t>
  </si>
  <si>
    <t>TECNOLOGIA EN GESTION FINANCIERA</t>
  </si>
  <si>
    <t>TECNOLOGIA EN SISTEMAS INTEGRADOS DE GESTION</t>
  </si>
  <si>
    <t>TECNICA PROFESIONAL EN COCINA</t>
  </si>
  <si>
    <t>COCINA FRIA I</t>
  </si>
  <si>
    <t>CONSERVAS CON PRODUCTOS AUTOCTONOS DEL CARIBE COLOMBIANO</t>
  </si>
  <si>
    <t>COCINA COLOMBIANA</t>
  </si>
  <si>
    <t>AMASIJOS Y ENVUELTOS COLOMBIANOS</t>
  </si>
  <si>
    <t>MESA Y BAR</t>
  </si>
  <si>
    <t>FERMENTOS ARTESANALES HECHOS CON PRODUCTOS AUTOCTONOS DEL CARIBE COLOMBIANO</t>
  </si>
  <si>
    <t>TECNOLOGIA EN GESTION GASTRONOMICA</t>
  </si>
  <si>
    <t>MATRIZ DE REQUISITOS LEGALES (CONFORMACIÓN Y FUNCIONAMIENTO DEL COPASST)</t>
  </si>
  <si>
    <t>FISICA APLICADA</t>
  </si>
  <si>
    <t>MEDIDAS DE INTERVENCIÓN APLICADA A LOS PELIGROS FISICOS (CARTILLA EDUCATIVA DIRIGIDA A LOS TRABAJADORES QUE CONTENGAN LOS CONTROLES EN LA FUENTE, MEDIO INDIVIDUO APLICADOS A LOS PELIGROS FISICOS)</t>
  </si>
  <si>
    <t>SEGURIDAD INDUSTRIAL I</t>
  </si>
  <si>
    <t>IDENTIFICACION DE PELIGROS, EVALUACION Y VALORACION DE RIESGOS BAJO LA NORMA GTC-45</t>
  </si>
  <si>
    <t>TECNOLOGIA EN SEGURIDAD Y SALUD EN EL TRABAJO</t>
  </si>
  <si>
    <t>LEGISLACION EN SALUD OCUPACIONAL</t>
  </si>
  <si>
    <t>CONTROL TOTAL DE PERDIDAS</t>
  </si>
  <si>
    <t>PLANIFICACION DEL SISTEMA DE GESTION DE LA SEGURIDAD Y SALUD EN EL TRABAJO (OBJETIVOS DEL SISTEMA DE GESTIÓN, PLAN ANUAL DE TRABAJO, INDICADORES DE ESTRUCTURA)</t>
  </si>
  <si>
    <t>METODOLOGIA DE LA INVESTIGACION</t>
  </si>
  <si>
    <t>SEM 01 JM</t>
  </si>
  <si>
    <t>IRINA ESCUDERO</t>
  </si>
  <si>
    <t>Desarrollo de proyectos de aula como estrategia pedagógica de UNITECNAR.</t>
  </si>
  <si>
    <t>HIGIENE INDUSTRIAL I</t>
  </si>
  <si>
    <t>MEDIDAS DE INTERVENCIÓN APLICADA A LOS PELIGROS HIGIENICOS (CARTILLA EDUCATIVA DIRIGIDA A LOS TRABAJADORES QUE CONTENGAN LOS CONTROLES EN LA FUENTE, MEDIO INDIVIDUO APLICADOS A LOS PELIGROS HIGIENICOS)</t>
  </si>
  <si>
    <t xml:space="preserve">SEXTO  SEMESTRE </t>
  </si>
  <si>
    <t>GESTION AMBIENTAL</t>
  </si>
  <si>
    <t>MANEJO DE RESIDUOS PELIGROSOS (PROGRAMA DE MANEJO DE RESIDUOS PELIGROSOS)</t>
  </si>
  <si>
    <t>TECNOLOGIA EN GESTIÓN DE LA SEGURIDAD Y SALUD EN EL TRABAJO - DISTANCIA</t>
  </si>
  <si>
    <t>FERNANDO GONZALEZ MARQUEZ</t>
  </si>
  <si>
    <t>PEDRO FUNEZ</t>
  </si>
  <si>
    <t>OSWALDO GUERRERO</t>
  </si>
  <si>
    <t>DEIRY BARRETO</t>
  </si>
  <si>
    <t>YUDIS CABARCAS</t>
  </si>
  <si>
    <t>Competitividad de la Región Caribe, desarrollo de nuevos mercados de exportación. Evaluación de los entornos economicos de los mercado internacionales objetivos</t>
  </si>
  <si>
    <t>Competitividad de la Región Caribe, desarrollo de nuevos mercados de exportación. Teniendo en cuenta las estrategias de negociación internacional que más se adecuen al tipo de negocio</t>
  </si>
  <si>
    <t>Competitividad de la Región Caribe, desarrollo de nuevos mercados de exportación. Evaluando las estrategias aplicadas en las negociaciones teniendo en cuenta la viabilidad de los negocios según las variables que afectan la negociación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</si>
</sst>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0"/>
      <name val="Calibri"/>
      <family val="2"/>
      <scheme val="minor"/>
    </font>
    <font>
      <sz val="11"/>
      <name val="Calibri"/>
      <family val="2"/>
      <scheme val="minor"/>
    </font>
    <font>
      <sz val="11"/>
      <color theme="0"/>
      <name val="Calibri"/>
      <family val="2"/>
      <scheme val="minor"/>
    </font>
    <font>
      <b/>
      <sz val="11"/>
      <color rgb="FFFFFFFF"/>
      <name val="Arial"/>
      <family val="2"/>
    </font>
    <font>
      <sz val="11"/>
      <color theme="1"/>
      <name val="Arial"/>
      <family val="2"/>
    </font>
    <font>
      <b/>
      <sz val="11"/>
      <color theme="1"/>
      <name val="Arial"/>
      <family val="2"/>
    </font>
    <font>
      <sz val="11"/>
      <color rgb="FF000000"/>
      <name val="Calibri"/>
      <family val="2"/>
      <scheme val="minor"/>
    </font>
    <font>
      <b/>
      <sz val="11"/>
      <color theme="0"/>
      <name val="Arial"/>
      <family val="2"/>
    </font>
    <font>
      <sz val="11"/>
      <name val="Arial"/>
      <family val="2"/>
    </font>
    <font>
      <sz val="11"/>
      <color rgb="FF000000"/>
      <name val="Arial"/>
      <family val="2"/>
    </font>
    <font>
      <b/>
      <sz val="10"/>
      <color theme="0"/>
      <name val="Arial"/>
      <family val="2"/>
    </font>
    <font>
      <sz val="10"/>
      <color theme="1"/>
      <name val="Arial"/>
      <family val="2"/>
    </font>
    <font>
      <b/>
      <sz val="10"/>
      <color theme="1"/>
      <name val="Arial"/>
      <family val="2"/>
    </font>
    <font>
      <b/>
      <sz val="10"/>
      <color rgb="FFFFFFFF"/>
      <name val="Arial"/>
      <family val="2"/>
    </font>
    <font>
      <b/>
      <sz val="12"/>
      <color rgb="FFFFFFFF"/>
      <name val="Arial"/>
      <family val="2"/>
    </font>
    <font>
      <sz val="10"/>
      <name val="Arial"/>
      <family val="2"/>
    </font>
    <font>
      <sz val="11"/>
      <color rgb="FFFFFFFF"/>
      <name val="Arial"/>
      <family val="2"/>
    </font>
    <font>
      <b/>
      <sz val="11"/>
      <color theme="1"/>
      <name val="Calibri"/>
      <family val="2"/>
      <scheme val="minor"/>
    </font>
  </fonts>
  <fills count="11">
    <fill>
      <patternFill patternType="none"/>
    </fill>
    <fill>
      <patternFill patternType="gray125"/>
    </fill>
    <fill>
      <patternFill patternType="solid">
        <fgColor rgb="FF1F4E79"/>
        <bgColor indexed="64"/>
      </patternFill>
    </fill>
    <fill>
      <patternFill patternType="solid">
        <fgColor theme="4"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59999389629810485"/>
        <bgColor indexed="64"/>
      </patternFill>
    </fill>
    <fill>
      <patternFill patternType="solid">
        <fgColor rgb="FFFFFF00"/>
        <bgColor indexed="64"/>
      </patternFill>
    </fill>
  </fills>
  <borders count="2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135">
    <xf numFmtId="0" fontId="0" fillId="0" borderId="0" xfId="0"/>
    <xf numFmtId="0" fontId="0" fillId="0" borderId="7" xfId="0" applyBorder="1"/>
    <xf numFmtId="0" fontId="1" fillId="3" borderId="10" xfId="0" applyFont="1" applyFill="1" applyBorder="1" applyAlignment="1"/>
    <xf numFmtId="0" fontId="2" fillId="0" borderId="11" xfId="0" applyFont="1" applyFill="1" applyBorder="1" applyAlignment="1">
      <alignment horizontal="left"/>
    </xf>
    <xf numFmtId="0" fontId="1" fillId="0" borderId="6" xfId="0" applyFont="1" applyFill="1" applyBorder="1" applyAlignment="1">
      <alignment horizontal="center"/>
    </xf>
    <xf numFmtId="0" fontId="1" fillId="0" borderId="7" xfId="0" applyFont="1" applyFill="1" applyBorder="1" applyAlignment="1">
      <alignment horizontal="center"/>
    </xf>
    <xf numFmtId="0" fontId="2" fillId="0" borderId="12" xfId="0" applyFont="1" applyFill="1" applyBorder="1" applyAlignment="1">
      <alignment horizontal="left"/>
    </xf>
    <xf numFmtId="0" fontId="1" fillId="0" borderId="9" xfId="0" applyFont="1" applyFill="1" applyBorder="1" applyAlignment="1">
      <alignment horizontal="center"/>
    </xf>
    <xf numFmtId="0" fontId="1" fillId="0" borderId="13" xfId="0" applyFont="1" applyFill="1" applyBorder="1" applyAlignment="1">
      <alignment horizontal="center"/>
    </xf>
    <xf numFmtId="0" fontId="0" fillId="0" borderId="15" xfId="0" applyBorder="1"/>
    <xf numFmtId="0" fontId="0" fillId="0" borderId="16" xfId="0" applyBorder="1"/>
    <xf numFmtId="0" fontId="1" fillId="3" borderId="19" xfId="0" applyFont="1" applyFill="1" applyBorder="1" applyAlignment="1">
      <alignment horizontal="center"/>
    </xf>
    <xf numFmtId="0" fontId="4" fillId="2" borderId="14" xfId="0" applyFont="1" applyFill="1" applyBorder="1" applyAlignment="1">
      <alignment horizontal="center" vertical="center"/>
    </xf>
    <xf numFmtId="0" fontId="5" fillId="5" borderId="14" xfId="0" applyFont="1" applyFill="1" applyBorder="1" applyAlignment="1">
      <alignment horizontal="justify" vertical="center" wrapText="1"/>
    </xf>
    <xf numFmtId="0" fontId="5" fillId="5" borderId="14" xfId="0" applyFont="1" applyFill="1" applyBorder="1" applyAlignment="1">
      <alignment horizontal="center" vertical="center"/>
    </xf>
    <xf numFmtId="0" fontId="6" fillId="5" borderId="14" xfId="0" applyFont="1" applyFill="1" applyBorder="1" applyAlignment="1">
      <alignment horizontal="center" vertical="center" wrapText="1"/>
    </xf>
    <xf numFmtId="0" fontId="4" fillId="2" borderId="14" xfId="0" applyFont="1" applyFill="1" applyBorder="1" applyAlignment="1">
      <alignment vertical="center"/>
    </xf>
    <xf numFmtId="0" fontId="2" fillId="4" borderId="14" xfId="0" applyFont="1" applyFill="1" applyBorder="1" applyAlignment="1">
      <alignment horizontal="center" vertical="center" wrapText="1"/>
    </xf>
    <xf numFmtId="0" fontId="0" fillId="0" borderId="14" xfId="0" applyBorder="1" applyAlignment="1">
      <alignment horizontal="center" vertical="center" wrapText="1"/>
    </xf>
    <xf numFmtId="0" fontId="7" fillId="0" borderId="14" xfId="0" applyFont="1" applyBorder="1" applyAlignment="1">
      <alignment horizontal="center" vertical="center" wrapText="1"/>
    </xf>
    <xf numFmtId="0" fontId="0" fillId="6" borderId="14" xfId="0" applyFill="1" applyBorder="1" applyAlignment="1">
      <alignment horizontal="center" vertical="center" wrapText="1"/>
    </xf>
    <xf numFmtId="0" fontId="7" fillId="6" borderId="14" xfId="0" applyFont="1" applyFill="1" applyBorder="1" applyAlignment="1">
      <alignment horizontal="center" vertical="center" wrapText="1"/>
    </xf>
    <xf numFmtId="0" fontId="3" fillId="0" borderId="0" xfId="0" applyFont="1"/>
    <xf numFmtId="0" fontId="5" fillId="0" borderId="14" xfId="0" applyFont="1" applyBorder="1" applyAlignment="1">
      <alignment horizontal="center" vertical="center" wrapText="1"/>
    </xf>
    <xf numFmtId="0" fontId="9" fillId="4" borderId="14" xfId="0" applyFont="1" applyFill="1" applyBorder="1" applyAlignment="1">
      <alignment horizontal="center" vertical="center" wrapText="1"/>
    </xf>
    <xf numFmtId="0" fontId="5" fillId="0" borderId="14" xfId="0" applyFont="1" applyBorder="1" applyAlignment="1">
      <alignment vertical="center" wrapText="1"/>
    </xf>
    <xf numFmtId="0" fontId="10" fillId="0" borderId="14" xfId="0" applyFont="1" applyBorder="1" applyAlignment="1">
      <alignment horizontal="center" vertical="center" wrapText="1"/>
    </xf>
    <xf numFmtId="0" fontId="11" fillId="8" borderId="14" xfId="0" applyFont="1" applyFill="1" applyBorder="1" applyAlignment="1">
      <alignment horizontal="center" vertical="center" wrapText="1"/>
    </xf>
    <xf numFmtId="0" fontId="11" fillId="8" borderId="14" xfId="0" applyFont="1" applyFill="1" applyBorder="1" applyAlignment="1">
      <alignment horizontal="center" vertical="center"/>
    </xf>
    <xf numFmtId="0" fontId="12" fillId="8" borderId="14"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2" fillId="8" borderId="14" xfId="0" applyFont="1" applyFill="1" applyBorder="1" applyAlignment="1">
      <alignment horizontal="center" vertical="center"/>
    </xf>
    <xf numFmtId="0" fontId="12" fillId="8" borderId="14" xfId="0" applyFont="1" applyFill="1" applyBorder="1" applyAlignment="1">
      <alignment wrapText="1"/>
    </xf>
    <xf numFmtId="0" fontId="13" fillId="8" borderId="14" xfId="0" applyFont="1" applyFill="1" applyBorder="1" applyAlignment="1">
      <alignment wrapText="1"/>
    </xf>
    <xf numFmtId="0" fontId="12" fillId="8" borderId="14" xfId="0" applyFont="1" applyFill="1" applyBorder="1"/>
    <xf numFmtId="0" fontId="13" fillId="8" borderId="14" xfId="0" applyFont="1" applyFill="1" applyBorder="1"/>
    <xf numFmtId="0" fontId="8" fillId="8" borderId="14" xfId="0" applyFont="1" applyFill="1" applyBorder="1" applyAlignment="1">
      <alignment horizontal="center" vertical="center"/>
    </xf>
    <xf numFmtId="0" fontId="14" fillId="2" borderId="14" xfId="0" applyFont="1" applyFill="1" applyBorder="1" applyAlignment="1">
      <alignment horizontal="center" vertical="center"/>
    </xf>
    <xf numFmtId="0" fontId="13" fillId="0" borderId="14" xfId="0" applyFont="1" applyBorder="1" applyAlignment="1">
      <alignment horizontal="justify" vertical="center"/>
    </xf>
    <xf numFmtId="0" fontId="12" fillId="0" borderId="14" xfId="0" applyFont="1" applyBorder="1" applyAlignment="1">
      <alignment vertical="center" wrapText="1"/>
    </xf>
    <xf numFmtId="0" fontId="12" fillId="0" borderId="14" xfId="0" applyFont="1" applyFill="1" applyBorder="1" applyAlignment="1">
      <alignment horizontal="justify" vertical="center"/>
    </xf>
    <xf numFmtId="0" fontId="12" fillId="0" borderId="14" xfId="0" applyFont="1" applyFill="1" applyBorder="1" applyAlignment="1">
      <alignment vertical="center" wrapText="1"/>
    </xf>
    <xf numFmtId="0" fontId="12" fillId="0" borderId="14" xfId="0" applyFont="1" applyFill="1" applyBorder="1" applyAlignment="1">
      <alignment horizontal="left" vertical="center" wrapText="1"/>
    </xf>
    <xf numFmtId="0" fontId="14" fillId="8" borderId="14" xfId="0" applyFont="1" applyFill="1" applyBorder="1" applyAlignment="1">
      <alignment horizontal="center" vertical="center"/>
    </xf>
    <xf numFmtId="0" fontId="12" fillId="0" borderId="14" xfId="0" applyFont="1" applyBorder="1" applyAlignment="1">
      <alignment horizontal="justify" vertical="center"/>
    </xf>
    <xf numFmtId="0" fontId="12" fillId="9" borderId="14" xfId="0" applyFont="1" applyFill="1" applyBorder="1" applyAlignment="1">
      <alignment vertical="center" wrapText="1"/>
    </xf>
    <xf numFmtId="0" fontId="12" fillId="9" borderId="14" xfId="0" applyFont="1" applyFill="1" applyBorder="1" applyAlignment="1">
      <alignment vertical="center"/>
    </xf>
    <xf numFmtId="0" fontId="12" fillId="0" borderId="14" xfId="0" applyFont="1" applyBorder="1" applyAlignment="1">
      <alignment horizontal="center" vertical="center" wrapText="1"/>
    </xf>
    <xf numFmtId="0" fontId="12" fillId="0" borderId="2" xfId="0" applyFont="1" applyFill="1" applyBorder="1" applyAlignment="1">
      <alignment horizontal="justify" vertical="center"/>
    </xf>
    <xf numFmtId="0" fontId="4" fillId="2" borderId="14" xfId="0" applyFont="1" applyFill="1" applyBorder="1" applyAlignment="1">
      <alignment horizontal="center" vertical="center"/>
    </xf>
    <xf numFmtId="0" fontId="5" fillId="5" borderId="14" xfId="0" applyFont="1" applyFill="1" applyBorder="1" applyAlignment="1">
      <alignment horizontal="center" vertical="center" wrapText="1"/>
    </xf>
    <xf numFmtId="0" fontId="4" fillId="2" borderId="14" xfId="0" applyFont="1" applyFill="1" applyBorder="1" applyAlignment="1">
      <alignment horizontal="center" vertical="center"/>
    </xf>
    <xf numFmtId="0" fontId="5" fillId="0" borderId="14" xfId="0" applyFont="1" applyFill="1" applyBorder="1" applyAlignment="1">
      <alignment horizontal="left" vertical="center" wrapText="1"/>
    </xf>
    <xf numFmtId="0" fontId="5"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11" fillId="8" borderId="14" xfId="0" applyFont="1" applyFill="1" applyBorder="1" applyAlignment="1">
      <alignment horizontal="center" vertical="center"/>
    </xf>
    <xf numFmtId="0" fontId="5" fillId="0" borderId="14" xfId="0" applyFont="1" applyBorder="1" applyAlignment="1">
      <alignment horizontal="left" vertical="center" wrapText="1"/>
    </xf>
    <xf numFmtId="0" fontId="5" fillId="0" borderId="14" xfId="0" applyFont="1" applyBorder="1" applyAlignment="1">
      <alignment horizontal="center" vertical="center"/>
    </xf>
    <xf numFmtId="0" fontId="5" fillId="0" borderId="14" xfId="0" applyFont="1" applyBorder="1" applyAlignment="1">
      <alignment horizontal="left" vertical="center"/>
    </xf>
    <xf numFmtId="0" fontId="5" fillId="0" borderId="14" xfId="0" applyFont="1" applyFill="1" applyBorder="1" applyAlignment="1">
      <alignment horizontal="justify" vertical="center" wrapText="1"/>
    </xf>
    <xf numFmtId="0" fontId="15" fillId="2" borderId="14"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4" xfId="0" applyFont="1" applyFill="1" applyBorder="1" applyAlignment="1">
      <alignment horizontal="center" vertical="center" wrapText="1"/>
    </xf>
    <xf numFmtId="0" fontId="17" fillId="2" borderId="14" xfId="0" applyFont="1" applyFill="1" applyBorder="1" applyAlignment="1">
      <alignment horizontal="justify"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left"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4" xfId="0" applyFont="1" applyFill="1" applyBorder="1" applyAlignment="1">
      <alignment vertical="center" wrapText="1"/>
    </xf>
    <xf numFmtId="0" fontId="5" fillId="5" borderId="5"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3" xfId="0" applyFont="1" applyFill="1" applyBorder="1" applyAlignment="1">
      <alignment horizontal="center" vertical="center"/>
    </xf>
    <xf numFmtId="0" fontId="6" fillId="5" borderId="5"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4" xfId="0" applyFont="1" applyFill="1" applyBorder="1" applyAlignment="1">
      <alignment horizontal="center" vertical="center"/>
    </xf>
    <xf numFmtId="0" fontId="14" fillId="8" borderId="14" xfId="0" applyFont="1" applyFill="1" applyBorder="1" applyAlignment="1">
      <alignment horizontal="left" vertical="center"/>
    </xf>
    <xf numFmtId="0" fontId="14" fillId="2" borderId="1"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2" xfId="0" applyFont="1" applyFill="1" applyBorder="1" applyAlignment="1">
      <alignment horizontal="center" vertical="center"/>
    </xf>
    <xf numFmtId="0" fontId="14" fillId="8" borderId="1" xfId="0" applyFont="1" applyFill="1" applyBorder="1" applyAlignment="1">
      <alignment horizontal="left" vertical="center"/>
    </xf>
    <xf numFmtId="0" fontId="14" fillId="8" borderId="18" xfId="0" applyFont="1" applyFill="1" applyBorder="1" applyAlignment="1">
      <alignment horizontal="left" vertical="center"/>
    </xf>
    <xf numFmtId="0" fontId="14" fillId="8" borderId="2" xfId="0" applyFont="1" applyFill="1" applyBorder="1" applyAlignment="1">
      <alignment horizontal="left" vertical="center"/>
    </xf>
    <xf numFmtId="0" fontId="12" fillId="4" borderId="14" xfId="0" applyFont="1" applyFill="1" applyBorder="1" applyAlignment="1">
      <alignment horizontal="center" vertical="center" wrapText="1"/>
    </xf>
    <xf numFmtId="0" fontId="12" fillId="4" borderId="14" xfId="0" applyFont="1" applyFill="1" applyBorder="1" applyAlignment="1">
      <alignment horizontal="center" vertical="center"/>
    </xf>
    <xf numFmtId="0" fontId="11" fillId="8" borderId="14" xfId="0" applyFont="1" applyFill="1" applyBorder="1" applyAlignment="1">
      <alignment horizontal="center" vertical="center"/>
    </xf>
    <xf numFmtId="0" fontId="11" fillId="8" borderId="1"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2" fillId="7" borderId="14" xfId="0" applyFont="1" applyFill="1" applyBorder="1" applyAlignment="1">
      <alignment horizontal="center" vertical="center"/>
    </xf>
    <xf numFmtId="0" fontId="1" fillId="8" borderId="14" xfId="0" applyFont="1" applyFill="1" applyBorder="1" applyAlignment="1">
      <alignment horizontal="center" vertical="center"/>
    </xf>
    <xf numFmtId="0" fontId="0" fillId="0" borderId="14" xfId="0" applyBorder="1" applyAlignment="1">
      <alignment horizontal="center" vertical="center" wrapText="1"/>
    </xf>
    <xf numFmtId="0" fontId="1" fillId="8" borderId="14" xfId="0" applyFont="1" applyFill="1" applyBorder="1" applyAlignment="1">
      <alignment horizontal="center"/>
    </xf>
    <xf numFmtId="0" fontId="0" fillId="6" borderId="14" xfId="0" applyFill="1" applyBorder="1" applyAlignment="1">
      <alignment horizontal="center" vertical="center" wrapText="1"/>
    </xf>
    <xf numFmtId="0" fontId="18" fillId="0" borderId="1" xfId="0" applyFont="1" applyBorder="1" applyAlignment="1">
      <alignment horizontal="center"/>
    </xf>
    <xf numFmtId="0" fontId="18" fillId="0" borderId="2" xfId="0" applyFont="1" applyBorder="1" applyAlignment="1">
      <alignment horizontal="center"/>
    </xf>
    <xf numFmtId="0" fontId="1" fillId="3" borderId="1" xfId="0" applyFont="1" applyFill="1" applyBorder="1" applyAlignment="1">
      <alignment horizontal="center"/>
    </xf>
    <xf numFmtId="0" fontId="1" fillId="3" borderId="17" xfId="0" applyFont="1" applyFill="1" applyBorder="1" applyAlignment="1">
      <alignment horizontal="center"/>
    </xf>
    <xf numFmtId="0" fontId="1" fillId="3" borderId="17" xfId="0" applyFont="1" applyFill="1" applyBorder="1" applyAlignment="1">
      <alignment horizontal="left" vertical="top"/>
    </xf>
    <xf numFmtId="0" fontId="1" fillId="3" borderId="8" xfId="0" applyFont="1" applyFill="1" applyBorder="1" applyAlignment="1">
      <alignment horizontal="left" vertical="top"/>
    </xf>
    <xf numFmtId="0" fontId="1" fillId="3" borderId="18" xfId="0" applyFont="1" applyFill="1" applyBorder="1" applyAlignment="1">
      <alignment horizontal="left"/>
    </xf>
    <xf numFmtId="0" fontId="1" fillId="3" borderId="2" xfId="0" applyFont="1" applyFill="1" applyBorder="1" applyAlignment="1">
      <alignment horizontal="left"/>
    </xf>
    <xf numFmtId="0" fontId="17" fillId="2" borderId="14" xfId="0" applyFont="1" applyFill="1" applyBorder="1" applyAlignment="1">
      <alignment horizontal="center" vertical="center"/>
    </xf>
    <xf numFmtId="0" fontId="8" fillId="8" borderId="14" xfId="0" applyFont="1" applyFill="1" applyBorder="1" applyAlignment="1">
      <alignment horizontal="center"/>
    </xf>
    <xf numFmtId="0" fontId="8" fillId="8" borderId="1" xfId="0" applyFont="1" applyFill="1" applyBorder="1" applyAlignment="1">
      <alignment horizontal="center" vertical="center"/>
    </xf>
    <xf numFmtId="0" fontId="8" fillId="8" borderId="18" xfId="0" applyFont="1" applyFill="1" applyBorder="1" applyAlignment="1">
      <alignment horizontal="center" vertical="center"/>
    </xf>
    <xf numFmtId="0" fontId="8" fillId="8" borderId="2" xfId="0" applyFont="1" applyFill="1" applyBorder="1" applyAlignment="1">
      <alignment horizontal="center" vertical="center"/>
    </xf>
    <xf numFmtId="0" fontId="5" fillId="0" borderId="14" xfId="0" applyFont="1" applyBorder="1" applyAlignment="1">
      <alignment horizontal="left" vertical="center" wrapText="1"/>
    </xf>
    <xf numFmtId="0" fontId="5" fillId="0" borderId="14" xfId="0" applyFont="1" applyBorder="1" applyAlignment="1">
      <alignment horizontal="center" vertical="center" wrapText="1"/>
    </xf>
    <xf numFmtId="0" fontId="8" fillId="8" borderId="14" xfId="0" applyFont="1" applyFill="1" applyBorder="1" applyAlignment="1">
      <alignment horizontal="center" vertical="center"/>
    </xf>
    <xf numFmtId="0" fontId="11" fillId="8" borderId="14" xfId="0" applyFont="1" applyFill="1" applyBorder="1" applyAlignment="1">
      <alignment horizontal="center"/>
    </xf>
    <xf numFmtId="0" fontId="12" fillId="10" borderId="14" xfId="0" applyFont="1" applyFill="1" applyBorder="1" applyAlignment="1">
      <alignment horizontal="center" vertical="center" wrapText="1"/>
    </xf>
    <xf numFmtId="0" fontId="12" fillId="0" borderId="14" xfId="0" applyFont="1" applyBorder="1" applyAlignment="1">
      <alignment horizontal="center" vertical="center" wrapText="1"/>
    </xf>
    <xf numFmtId="0" fontId="5" fillId="5" borderId="5" xfId="0" applyFont="1" applyFill="1" applyBorder="1" applyAlignment="1">
      <alignment vertical="center" wrapText="1"/>
    </xf>
    <xf numFmtId="0" fontId="5" fillId="5" borderId="4" xfId="0" applyFont="1" applyFill="1" applyBorder="1" applyAlignment="1">
      <alignment vertical="center" wrapText="1"/>
    </xf>
    <xf numFmtId="0" fontId="5" fillId="5" borderId="3"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2" sqref="A22"/>
    </sheetView>
  </sheetViews>
  <sheetFormatPr baseColWidth="10" defaultRowHeight="15" x14ac:dyDescent="0.25"/>
  <cols>
    <col min="1" max="1" width="25.5703125" customWidth="1"/>
    <col min="2" max="2" width="49" customWidth="1"/>
    <col min="3" max="3" width="55.42578125" customWidth="1"/>
  </cols>
  <sheetData>
    <row r="1" spans="1:3" ht="29.25" customHeight="1" thickBot="1" x14ac:dyDescent="0.3">
      <c r="A1" s="65" t="s">
        <v>110</v>
      </c>
      <c r="B1" s="66"/>
      <c r="C1" s="67"/>
    </row>
    <row r="2" spans="1:3" ht="15.75" thickBot="1" x14ac:dyDescent="0.3">
      <c r="A2" s="64" t="s">
        <v>22</v>
      </c>
      <c r="B2" s="64"/>
      <c r="C2" s="51" t="s">
        <v>0</v>
      </c>
    </row>
    <row r="3" spans="1:3" ht="15.75" thickBot="1" x14ac:dyDescent="0.3">
      <c r="A3" s="68" t="s">
        <v>1</v>
      </c>
      <c r="B3" s="68" t="s">
        <v>2</v>
      </c>
      <c r="C3" s="69" t="str">
        <f>UPPER("Desarrollo de proyectos de aula como estrategia pedagógica de UNITECNAR. ")</f>
        <v xml:space="preserve">DESARROLLO DE PROYECTOS DE AULA COMO ESTRATEGIA PEDAGÓGICA DE UNITECNAR. </v>
      </c>
    </row>
    <row r="4" spans="1:3" ht="15.75" thickBot="1" x14ac:dyDescent="0.3">
      <c r="A4" s="68"/>
      <c r="B4" s="68"/>
      <c r="C4" s="69"/>
    </row>
    <row r="5" spans="1:3" ht="15.75" thickBot="1" x14ac:dyDescent="0.3">
      <c r="A5" s="68"/>
      <c r="B5" s="68"/>
      <c r="C5" s="69"/>
    </row>
    <row r="6" spans="1:3" ht="15.75" thickBot="1" x14ac:dyDescent="0.3">
      <c r="A6" s="68"/>
      <c r="B6" s="68"/>
      <c r="C6" s="69"/>
    </row>
    <row r="7" spans="1:3" ht="15.75" thickBot="1" x14ac:dyDescent="0.3">
      <c r="A7" s="68"/>
      <c r="B7" s="68"/>
      <c r="C7" s="69"/>
    </row>
    <row r="8" spans="1:3" ht="15.75" thickBot="1" x14ac:dyDescent="0.3">
      <c r="A8" s="68"/>
      <c r="B8" s="68"/>
      <c r="C8" s="69"/>
    </row>
    <row r="9" spans="1:3" ht="15.75" thickBot="1" x14ac:dyDescent="0.3">
      <c r="A9" s="64" t="s">
        <v>11</v>
      </c>
      <c r="B9" s="64"/>
      <c r="C9" s="51" t="s">
        <v>0</v>
      </c>
    </row>
    <row r="10" spans="1:3" ht="15.75" thickBot="1" x14ac:dyDescent="0.3">
      <c r="A10" s="68" t="s">
        <v>1</v>
      </c>
      <c r="B10" s="72" t="s">
        <v>111</v>
      </c>
      <c r="C10" s="73" t="s">
        <v>112</v>
      </c>
    </row>
    <row r="11" spans="1:3" ht="15.75" thickBot="1" x14ac:dyDescent="0.3">
      <c r="A11" s="68"/>
      <c r="B11" s="72"/>
      <c r="C11" s="73"/>
    </row>
    <row r="12" spans="1:3" ht="15.75" thickBot="1" x14ac:dyDescent="0.3">
      <c r="A12" s="68"/>
      <c r="B12" s="72"/>
      <c r="C12" s="73"/>
    </row>
    <row r="13" spans="1:3" ht="15.75" thickBot="1" x14ac:dyDescent="0.3">
      <c r="A13" s="64" t="s">
        <v>8</v>
      </c>
      <c r="B13" s="64"/>
      <c r="C13" s="51" t="s">
        <v>0</v>
      </c>
    </row>
    <row r="14" spans="1:3" ht="15.75" customHeight="1" x14ac:dyDescent="0.25">
      <c r="A14" s="74" t="s">
        <v>1</v>
      </c>
      <c r="B14" s="77" t="str">
        <f>UPPER("Catedra Tecnarista III")</f>
        <v>CATEDRA TECNARISTA III</v>
      </c>
      <c r="C14" s="80" t="str">
        <f>UPPER("Innovación y Emprendimiento")</f>
        <v>INNOVACIÓN Y EMPRENDIMIENTO</v>
      </c>
    </row>
    <row r="15" spans="1:3" x14ac:dyDescent="0.25">
      <c r="A15" s="75"/>
      <c r="B15" s="78"/>
      <c r="C15" s="81"/>
    </row>
    <row r="16" spans="1:3" ht="15.75" thickBot="1" x14ac:dyDescent="0.3">
      <c r="A16" s="76"/>
      <c r="B16" s="79"/>
      <c r="C16" s="82"/>
    </row>
    <row r="17" spans="1:3" ht="15.75" thickBot="1" x14ac:dyDescent="0.3">
      <c r="A17" s="64" t="s">
        <v>12</v>
      </c>
      <c r="B17" s="64"/>
      <c r="C17" s="51" t="s">
        <v>0</v>
      </c>
    </row>
    <row r="18" spans="1:3" ht="58.5" customHeight="1" thickBot="1" x14ac:dyDescent="0.3">
      <c r="A18" s="57" t="s">
        <v>1</v>
      </c>
      <c r="B18" s="57" t="s">
        <v>113</v>
      </c>
      <c r="C18" s="57" t="s">
        <v>114</v>
      </c>
    </row>
    <row r="19" spans="1:3" ht="15.75" thickBot="1" x14ac:dyDescent="0.3"/>
    <row r="20" spans="1:3" ht="23.25" customHeight="1" thickBot="1" x14ac:dyDescent="0.3">
      <c r="A20" s="70" t="s">
        <v>137</v>
      </c>
      <c r="B20" s="71"/>
    </row>
  </sheetData>
  <mergeCells count="15">
    <mergeCell ref="A20:B20"/>
    <mergeCell ref="A17:B17"/>
    <mergeCell ref="A10:A12"/>
    <mergeCell ref="B10:B12"/>
    <mergeCell ref="C10:C12"/>
    <mergeCell ref="A13:B13"/>
    <mergeCell ref="A14:A16"/>
    <mergeCell ref="B14:B16"/>
    <mergeCell ref="C14:C16"/>
    <mergeCell ref="A9:B9"/>
    <mergeCell ref="A1:C1"/>
    <mergeCell ref="A2:B2"/>
    <mergeCell ref="A3:A8"/>
    <mergeCell ref="B3:B8"/>
    <mergeCell ref="C3:C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1"/>
  <sheetViews>
    <sheetView workbookViewId="0">
      <selection activeCell="C16" sqref="C16:C18"/>
    </sheetView>
  </sheetViews>
  <sheetFormatPr baseColWidth="10" defaultRowHeight="15" x14ac:dyDescent="0.25"/>
  <cols>
    <col min="1" max="1" width="18.85546875" customWidth="1"/>
    <col min="2" max="2" width="39.85546875" customWidth="1"/>
    <col min="3" max="3" width="44.5703125" customWidth="1"/>
    <col min="4" max="4" width="46.140625" hidden="1" customWidth="1"/>
    <col min="5" max="5" width="40.7109375" hidden="1" customWidth="1"/>
  </cols>
  <sheetData>
    <row r="2" spans="1:5" ht="15.75" thickBot="1" x14ac:dyDescent="0.3"/>
    <row r="3" spans="1:5" ht="15.75" thickBot="1" x14ac:dyDescent="0.3">
      <c r="A3" s="65" t="s">
        <v>38</v>
      </c>
      <c r="B3" s="66"/>
      <c r="C3" s="67"/>
    </row>
    <row r="4" spans="1:5" ht="15.75" thickBot="1" x14ac:dyDescent="0.3">
      <c r="A4" s="65" t="s">
        <v>7</v>
      </c>
      <c r="B4" s="67"/>
      <c r="C4" s="64" t="s">
        <v>0</v>
      </c>
      <c r="D4" s="109" t="s">
        <v>3</v>
      </c>
      <c r="E4" s="110"/>
    </row>
    <row r="5" spans="1:5" ht="15.75" thickBot="1" x14ac:dyDescent="0.3">
      <c r="A5" s="64" t="s">
        <v>16</v>
      </c>
      <c r="B5" s="64"/>
      <c r="C5" s="64"/>
      <c r="D5" s="111" t="s">
        <v>14</v>
      </c>
      <c r="E5" s="112"/>
    </row>
    <row r="6" spans="1:5" ht="1.5" customHeight="1" thickBot="1" x14ac:dyDescent="0.3">
      <c r="A6" s="64"/>
      <c r="B6" s="64"/>
      <c r="C6" s="64"/>
      <c r="D6" s="113" t="s">
        <v>4</v>
      </c>
      <c r="E6" s="114"/>
    </row>
    <row r="7" spans="1:5" ht="8.25" customHeight="1" thickBot="1" x14ac:dyDescent="0.3">
      <c r="A7" s="64"/>
      <c r="B7" s="64"/>
      <c r="C7" s="64"/>
      <c r="D7" s="11" t="s">
        <v>5</v>
      </c>
      <c r="E7" s="2" t="s">
        <v>6</v>
      </c>
    </row>
    <row r="8" spans="1:5" ht="45.75" customHeight="1" thickBot="1" x14ac:dyDescent="0.3">
      <c r="A8" s="68" t="s">
        <v>1</v>
      </c>
      <c r="B8" s="68" t="s">
        <v>19</v>
      </c>
      <c r="C8" s="69" t="s">
        <v>142</v>
      </c>
      <c r="D8" s="9"/>
      <c r="E8" s="4" t="s">
        <v>10</v>
      </c>
    </row>
    <row r="9" spans="1:5" ht="15.75" thickBot="1" x14ac:dyDescent="0.3">
      <c r="A9" s="68"/>
      <c r="B9" s="68"/>
      <c r="C9" s="69"/>
      <c r="D9" s="6"/>
      <c r="E9" s="3"/>
    </row>
    <row r="10" spans="1:5" ht="15.75" thickBot="1" x14ac:dyDescent="0.3">
      <c r="A10" s="68"/>
      <c r="B10" s="68"/>
      <c r="C10" s="69"/>
      <c r="D10" s="6"/>
      <c r="E10" s="5" t="s">
        <v>9</v>
      </c>
    </row>
    <row r="11" spans="1:5" ht="23.25" customHeight="1" thickBot="1" x14ac:dyDescent="0.3">
      <c r="A11" s="115" t="s">
        <v>17</v>
      </c>
      <c r="B11" s="115"/>
      <c r="C11" s="63" t="s">
        <v>0</v>
      </c>
      <c r="D11" s="6"/>
      <c r="E11" s="7"/>
    </row>
    <row r="12" spans="1:5" ht="23.25" customHeight="1" thickBot="1" x14ac:dyDescent="0.3">
      <c r="A12" s="68" t="s">
        <v>1</v>
      </c>
      <c r="B12" s="72" t="s">
        <v>20</v>
      </c>
      <c r="C12" s="73" t="s">
        <v>143</v>
      </c>
      <c r="D12" s="9"/>
      <c r="E12" s="7"/>
    </row>
    <row r="13" spans="1:5" ht="22.5" customHeight="1" thickBot="1" x14ac:dyDescent="0.3">
      <c r="A13" s="68"/>
      <c r="B13" s="72"/>
      <c r="C13" s="73"/>
      <c r="D13" s="10"/>
      <c r="E13" s="8"/>
    </row>
    <row r="14" spans="1:5" ht="30" customHeight="1" thickBot="1" x14ac:dyDescent="0.3">
      <c r="A14" s="68"/>
      <c r="B14" s="72"/>
      <c r="C14" s="73"/>
      <c r="D14" s="9"/>
      <c r="E14" s="7"/>
    </row>
    <row r="15" spans="1:5" ht="23.25" customHeight="1" thickBot="1" x14ac:dyDescent="0.3">
      <c r="A15" s="115" t="s">
        <v>18</v>
      </c>
      <c r="B15" s="115"/>
      <c r="C15" s="63" t="s">
        <v>0</v>
      </c>
      <c r="D15" s="9"/>
      <c r="E15" s="1"/>
    </row>
    <row r="16" spans="1:5" ht="34.5" customHeight="1" thickBot="1" x14ac:dyDescent="0.3">
      <c r="A16" s="68" t="s">
        <v>1</v>
      </c>
      <c r="B16" s="72" t="s">
        <v>21</v>
      </c>
      <c r="C16" s="73" t="s">
        <v>144</v>
      </c>
      <c r="D16" s="9"/>
      <c r="E16" s="1"/>
    </row>
    <row r="17" spans="1:5" ht="26.25" customHeight="1" thickBot="1" x14ac:dyDescent="0.3">
      <c r="A17" s="68"/>
      <c r="B17" s="72"/>
      <c r="C17" s="73"/>
      <c r="D17" s="9"/>
      <c r="E17" s="1"/>
    </row>
    <row r="18" spans="1:5" ht="33.75" customHeight="1" thickBot="1" x14ac:dyDescent="0.3">
      <c r="A18" s="68"/>
      <c r="B18" s="72"/>
      <c r="C18" s="73"/>
      <c r="D18" s="10"/>
    </row>
    <row r="20" spans="1:5" ht="15.75" thickBot="1" x14ac:dyDescent="0.3"/>
    <row r="21" spans="1:5" ht="24" customHeight="1" thickBot="1" x14ac:dyDescent="0.3">
      <c r="A21" s="70" t="s">
        <v>138</v>
      </c>
      <c r="B21" s="71"/>
    </row>
  </sheetData>
  <mergeCells count="19">
    <mergeCell ref="A21:B21"/>
    <mergeCell ref="A16:A18"/>
    <mergeCell ref="C16:C18"/>
    <mergeCell ref="A8:A10"/>
    <mergeCell ref="C8:C10"/>
    <mergeCell ref="A11:B11"/>
    <mergeCell ref="A12:A14"/>
    <mergeCell ref="C12:C14"/>
    <mergeCell ref="A15:B15"/>
    <mergeCell ref="B8:B10"/>
    <mergeCell ref="B12:B14"/>
    <mergeCell ref="B16:B18"/>
    <mergeCell ref="D4:E4"/>
    <mergeCell ref="A5:B7"/>
    <mergeCell ref="D5:E5"/>
    <mergeCell ref="D6:E6"/>
    <mergeCell ref="A3:C3"/>
    <mergeCell ref="A4:B4"/>
    <mergeCell ref="C4:C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5"/>
  <sheetViews>
    <sheetView workbookViewId="0">
      <selection activeCell="A15" sqref="A15:B15"/>
    </sheetView>
  </sheetViews>
  <sheetFormatPr baseColWidth="10" defaultRowHeight="15" x14ac:dyDescent="0.25"/>
  <cols>
    <col min="1" max="1" width="18.7109375" customWidth="1"/>
    <col min="2" max="2" width="28.85546875" customWidth="1"/>
    <col min="3" max="3" width="10.28515625" customWidth="1"/>
    <col min="4" max="5" width="7" customWidth="1"/>
    <col min="6" max="6" width="13.7109375" customWidth="1"/>
    <col min="7" max="7" width="47.85546875" customWidth="1"/>
  </cols>
  <sheetData>
    <row r="2" spans="1:7" ht="15.75" thickBot="1" x14ac:dyDescent="0.3"/>
    <row r="3" spans="1:7" ht="21" customHeight="1" thickBot="1" x14ac:dyDescent="0.3">
      <c r="A3" s="116" t="s">
        <v>55</v>
      </c>
      <c r="B3" s="116"/>
      <c r="C3" s="116"/>
      <c r="D3" s="116"/>
      <c r="E3" s="116"/>
      <c r="F3" s="116"/>
      <c r="G3" s="116"/>
    </row>
    <row r="4" spans="1:7" ht="15.75" thickBot="1" x14ac:dyDescent="0.3">
      <c r="A4" s="122" t="s">
        <v>7</v>
      </c>
      <c r="B4" s="122"/>
      <c r="C4" s="117" t="s">
        <v>0</v>
      </c>
      <c r="D4" s="118"/>
      <c r="E4" s="118"/>
      <c r="F4" s="119"/>
      <c r="G4" s="36" t="s">
        <v>39</v>
      </c>
    </row>
    <row r="5" spans="1:7" ht="30" customHeight="1" thickBot="1" x14ac:dyDescent="0.3">
      <c r="A5" s="122" t="s">
        <v>51</v>
      </c>
      <c r="B5" s="122"/>
      <c r="C5" s="121" t="s">
        <v>56</v>
      </c>
      <c r="D5" s="121"/>
      <c r="E5" s="121"/>
      <c r="F5" s="121"/>
      <c r="G5" s="120" t="s">
        <v>57</v>
      </c>
    </row>
    <row r="6" spans="1:7" ht="15.75" thickBot="1" x14ac:dyDescent="0.3">
      <c r="A6" s="23" t="s">
        <v>52</v>
      </c>
      <c r="B6" s="24" t="s">
        <v>58</v>
      </c>
      <c r="C6" s="121"/>
      <c r="D6" s="121"/>
      <c r="E6" s="121"/>
      <c r="F6" s="121"/>
      <c r="G6" s="120"/>
    </row>
    <row r="7" spans="1:7" ht="15.75" thickBot="1" x14ac:dyDescent="0.3">
      <c r="A7" s="116" t="s">
        <v>16</v>
      </c>
      <c r="B7" s="116"/>
      <c r="C7" s="116" t="s">
        <v>0</v>
      </c>
      <c r="D7" s="116"/>
      <c r="E7" s="116"/>
      <c r="F7" s="116"/>
      <c r="G7" s="36" t="s">
        <v>39</v>
      </c>
    </row>
    <row r="8" spans="1:7" ht="43.5" thickBot="1" x14ac:dyDescent="0.3">
      <c r="A8" s="23" t="s">
        <v>52</v>
      </c>
      <c r="B8" s="23" t="s">
        <v>65</v>
      </c>
      <c r="C8" s="121" t="s">
        <v>56</v>
      </c>
      <c r="D8" s="121"/>
      <c r="E8" s="121"/>
      <c r="F8" s="121"/>
      <c r="G8" s="25" t="s">
        <v>59</v>
      </c>
    </row>
    <row r="9" spans="1:7" ht="15.75" thickBot="1" x14ac:dyDescent="0.3">
      <c r="A9" s="116" t="s">
        <v>17</v>
      </c>
      <c r="B9" s="116"/>
      <c r="C9" s="116" t="s">
        <v>0</v>
      </c>
      <c r="D9" s="116"/>
      <c r="E9" s="116"/>
      <c r="F9" s="116"/>
      <c r="G9" s="36" t="s">
        <v>39</v>
      </c>
    </row>
    <row r="10" spans="1:7" ht="43.5" thickBot="1" x14ac:dyDescent="0.3">
      <c r="A10" s="23" t="s">
        <v>52</v>
      </c>
      <c r="B10" s="26" t="s">
        <v>60</v>
      </c>
      <c r="C10" s="121" t="s">
        <v>61</v>
      </c>
      <c r="D10" s="121"/>
      <c r="E10" s="121"/>
      <c r="F10" s="121"/>
      <c r="G10" s="25" t="s">
        <v>62</v>
      </c>
    </row>
    <row r="11" spans="1:7" ht="15.75" thickBot="1" x14ac:dyDescent="0.3">
      <c r="A11" s="116" t="s">
        <v>18</v>
      </c>
      <c r="B11" s="116"/>
      <c r="C11" s="116" t="s">
        <v>0</v>
      </c>
      <c r="D11" s="116"/>
      <c r="E11" s="116"/>
      <c r="F11" s="116"/>
      <c r="G11" s="36" t="s">
        <v>39</v>
      </c>
    </row>
    <row r="12" spans="1:7" ht="57.75" thickBot="1" x14ac:dyDescent="0.3">
      <c r="A12" s="23" t="s">
        <v>52</v>
      </c>
      <c r="B12" s="26" t="s">
        <v>63</v>
      </c>
      <c r="C12" s="121" t="s">
        <v>61</v>
      </c>
      <c r="D12" s="121"/>
      <c r="E12" s="121"/>
      <c r="F12" s="121"/>
      <c r="G12" s="25" t="s">
        <v>64</v>
      </c>
    </row>
    <row r="14" spans="1:7" ht="15.75" thickBot="1" x14ac:dyDescent="0.3"/>
    <row r="15" spans="1:7" ht="15.75" thickBot="1" x14ac:dyDescent="0.3">
      <c r="A15" s="70" t="s">
        <v>139</v>
      </c>
      <c r="B15" s="71"/>
    </row>
  </sheetData>
  <mergeCells count="16">
    <mergeCell ref="A15:B15"/>
    <mergeCell ref="C12:F12"/>
    <mergeCell ref="C8:F8"/>
    <mergeCell ref="A9:B9"/>
    <mergeCell ref="C9:F9"/>
    <mergeCell ref="A3:G3"/>
    <mergeCell ref="C4:F4"/>
    <mergeCell ref="G5:G6"/>
    <mergeCell ref="C10:F10"/>
    <mergeCell ref="A11:B11"/>
    <mergeCell ref="C11:F11"/>
    <mergeCell ref="A7:B7"/>
    <mergeCell ref="C7:F7"/>
    <mergeCell ref="A4:B4"/>
    <mergeCell ref="A5:B5"/>
    <mergeCell ref="C5:F6"/>
  </mergeCells>
  <pageMargins left="0.70866141732283472" right="0.70866141732283472" top="0.74803149606299213" bottom="0.74803149606299213" header="0.31496062992125984" footer="0.31496062992125984"/>
  <pageSetup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
  <sheetViews>
    <sheetView workbookViewId="0">
      <selection activeCell="A11" sqref="A11:B11"/>
    </sheetView>
  </sheetViews>
  <sheetFormatPr baseColWidth="10" defaultRowHeight="15" x14ac:dyDescent="0.25"/>
  <cols>
    <col min="1" max="1" width="18.7109375" customWidth="1"/>
    <col min="2" max="2" width="31.42578125" customWidth="1"/>
    <col min="3" max="3" width="16" customWidth="1"/>
    <col min="4" max="4" width="11.5703125" customWidth="1"/>
    <col min="5" max="5" width="7" customWidth="1"/>
    <col min="6" max="6" width="16.140625" customWidth="1"/>
    <col min="7" max="7" width="47.85546875" customWidth="1"/>
  </cols>
  <sheetData>
    <row r="2" spans="1:7" ht="15.75" thickBot="1" x14ac:dyDescent="0.3"/>
    <row r="3" spans="1:7" ht="24.75" customHeight="1" thickBot="1" x14ac:dyDescent="0.3">
      <c r="A3" s="123" t="s">
        <v>96</v>
      </c>
      <c r="B3" s="123"/>
      <c r="C3" s="123"/>
      <c r="D3" s="123"/>
      <c r="E3" s="123"/>
      <c r="F3" s="123"/>
      <c r="G3" s="123"/>
    </row>
    <row r="4" spans="1:7" ht="24.75" customHeight="1" thickBot="1" x14ac:dyDescent="0.3">
      <c r="A4" s="123" t="s">
        <v>16</v>
      </c>
      <c r="B4" s="123"/>
      <c r="C4" s="123" t="s">
        <v>0</v>
      </c>
      <c r="D4" s="123"/>
      <c r="E4" s="123"/>
      <c r="F4" s="123"/>
      <c r="G4" s="28" t="s">
        <v>94</v>
      </c>
    </row>
    <row r="5" spans="1:7" ht="33.75" customHeight="1" thickBot="1" x14ac:dyDescent="0.3">
      <c r="A5" s="47" t="s">
        <v>52</v>
      </c>
      <c r="B5" s="40" t="s">
        <v>97</v>
      </c>
      <c r="C5" s="125" t="s">
        <v>100</v>
      </c>
      <c r="D5" s="125"/>
      <c r="E5" s="125"/>
      <c r="F5" s="125"/>
      <c r="G5" s="48" t="s">
        <v>101</v>
      </c>
    </row>
    <row r="6" spans="1:7" ht="15.75" thickBot="1" x14ac:dyDescent="0.3">
      <c r="A6" s="123" t="s">
        <v>17</v>
      </c>
      <c r="B6" s="123"/>
      <c r="C6" s="123" t="s">
        <v>0</v>
      </c>
      <c r="D6" s="123"/>
      <c r="E6" s="123"/>
      <c r="F6" s="123"/>
      <c r="G6" s="28" t="s">
        <v>39</v>
      </c>
    </row>
    <row r="7" spans="1:7" ht="50.25" customHeight="1" thickBot="1" x14ac:dyDescent="0.3">
      <c r="A7" s="47" t="s">
        <v>52</v>
      </c>
      <c r="B7" s="40" t="s">
        <v>98</v>
      </c>
      <c r="C7" s="125" t="s">
        <v>105</v>
      </c>
      <c r="D7" s="125"/>
      <c r="E7" s="125"/>
      <c r="F7" s="125"/>
      <c r="G7" s="48" t="s">
        <v>102</v>
      </c>
    </row>
    <row r="8" spans="1:7" ht="15.75" thickBot="1" x14ac:dyDescent="0.3">
      <c r="A8" s="123" t="s">
        <v>18</v>
      </c>
      <c r="B8" s="123"/>
      <c r="C8" s="123" t="s">
        <v>0</v>
      </c>
      <c r="D8" s="123"/>
      <c r="E8" s="123"/>
      <c r="F8" s="123"/>
      <c r="G8" s="28" t="s">
        <v>39</v>
      </c>
    </row>
    <row r="9" spans="1:7" ht="50.25" customHeight="1" thickBot="1" x14ac:dyDescent="0.3">
      <c r="A9" s="47" t="s">
        <v>52</v>
      </c>
      <c r="B9" s="40" t="s">
        <v>99</v>
      </c>
      <c r="C9" s="124" t="s">
        <v>104</v>
      </c>
      <c r="D9" s="124"/>
      <c r="E9" s="124"/>
      <c r="F9" s="124"/>
      <c r="G9" s="48" t="s">
        <v>103</v>
      </c>
    </row>
    <row r="10" spans="1:7" ht="15.75" thickBot="1" x14ac:dyDescent="0.3"/>
    <row r="11" spans="1:7" ht="15.75" thickBot="1" x14ac:dyDescent="0.3">
      <c r="A11" s="70" t="s">
        <v>141</v>
      </c>
      <c r="B11" s="71"/>
    </row>
  </sheetData>
  <mergeCells count="11">
    <mergeCell ref="A11:B11"/>
    <mergeCell ref="A3:G3"/>
    <mergeCell ref="A8:B8"/>
    <mergeCell ref="C8:F8"/>
    <mergeCell ref="C9:F9"/>
    <mergeCell ref="A4:B4"/>
    <mergeCell ref="C4:F4"/>
    <mergeCell ref="C5:F5"/>
    <mergeCell ref="A6:B6"/>
    <mergeCell ref="C6:F6"/>
    <mergeCell ref="C7:F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90" zoomScaleNormal="90" workbookViewId="0">
      <selection activeCell="A22" sqref="A22:B22"/>
    </sheetView>
  </sheetViews>
  <sheetFormatPr baseColWidth="10" defaultRowHeight="15" x14ac:dyDescent="0.25"/>
  <cols>
    <col min="1" max="1" width="22.5703125" customWidth="1"/>
    <col min="2" max="2" width="42.28515625" customWidth="1"/>
    <col min="3" max="3" width="45.42578125" customWidth="1"/>
  </cols>
  <sheetData>
    <row r="1" spans="1:3" ht="8.25" customHeight="1" thickBot="1" x14ac:dyDescent="0.3"/>
    <row r="2" spans="1:3" ht="15.75" hidden="1" thickBot="1" x14ac:dyDescent="0.3"/>
    <row r="3" spans="1:3" ht="31.5" customHeight="1" thickBot="1" x14ac:dyDescent="0.3">
      <c r="A3" s="65" t="s">
        <v>37</v>
      </c>
      <c r="B3" s="66"/>
      <c r="C3" s="67"/>
    </row>
    <row r="4" spans="1:3" ht="15.75" thickBot="1" x14ac:dyDescent="0.3">
      <c r="A4" s="64" t="s">
        <v>32</v>
      </c>
      <c r="B4" s="64"/>
      <c r="C4" s="12" t="s">
        <v>0</v>
      </c>
    </row>
    <row r="5" spans="1:3" ht="45.75" customHeight="1" thickBot="1" x14ac:dyDescent="0.3">
      <c r="A5" s="68" t="s">
        <v>1</v>
      </c>
      <c r="B5" s="68" t="s">
        <v>2</v>
      </c>
      <c r="C5" s="69" t="str">
        <f>UPPER("Desarrollo de proyectos de aula como estrategia pedagógica de UNITECNAR. ")</f>
        <v xml:space="preserve">DESARROLLO DE PROYECTOS DE AULA COMO ESTRATEGIA PEDAGÓGICA DE UNITECNAR. </v>
      </c>
    </row>
    <row r="6" spans="1:3" ht="15.75" thickBot="1" x14ac:dyDescent="0.3">
      <c r="A6" s="68"/>
      <c r="B6" s="68"/>
      <c r="C6" s="69"/>
    </row>
    <row r="7" spans="1:3" ht="15.75" thickBot="1" x14ac:dyDescent="0.3">
      <c r="A7" s="68"/>
      <c r="B7" s="68"/>
      <c r="C7" s="69"/>
    </row>
    <row r="8" spans="1:3" ht="23.25" customHeight="1" thickBot="1" x14ac:dyDescent="0.3">
      <c r="A8" s="64" t="s">
        <v>11</v>
      </c>
      <c r="B8" s="64"/>
      <c r="C8" s="12" t="s">
        <v>0</v>
      </c>
    </row>
    <row r="9" spans="1:3" ht="23.25" customHeight="1" thickBot="1" x14ac:dyDescent="0.3">
      <c r="A9" s="68" t="s">
        <v>1</v>
      </c>
      <c r="B9" s="72" t="str">
        <f>UPPER("Manejo de Carga y Equipo")</f>
        <v>MANEJO DE CARGA Y EQUIPO</v>
      </c>
      <c r="C9" s="73" t="str">
        <f>UPPER("Manejo de carga y equipo deacuerdo a su  naturaleza")</f>
        <v>MANEJO DE CARGA Y EQUIPO DEACUERDO A SU  NATURALEZA</v>
      </c>
    </row>
    <row r="10" spans="1:3" ht="15.75" thickBot="1" x14ac:dyDescent="0.3">
      <c r="A10" s="68"/>
      <c r="B10" s="72"/>
      <c r="C10" s="73"/>
    </row>
    <row r="11" spans="1:3" ht="15.75" thickBot="1" x14ac:dyDescent="0.3">
      <c r="A11" s="68"/>
      <c r="B11" s="72"/>
      <c r="C11" s="73"/>
    </row>
    <row r="12" spans="1:3" ht="23.25" customHeight="1" thickBot="1" x14ac:dyDescent="0.3">
      <c r="A12" s="64" t="s">
        <v>8</v>
      </c>
      <c r="B12" s="64"/>
      <c r="C12" s="12" t="s">
        <v>0</v>
      </c>
    </row>
    <row r="13" spans="1:3" ht="34.5" customHeight="1" x14ac:dyDescent="0.25">
      <c r="A13" s="74" t="s">
        <v>1</v>
      </c>
      <c r="B13" s="80" t="s">
        <v>35</v>
      </c>
      <c r="C13" s="126" t="str">
        <f>UPPER("Innovación y Emprendimiento")</f>
        <v>INNOVACIÓN Y EMPRENDIMIENTO</v>
      </c>
    </row>
    <row r="14" spans="1:3" x14ac:dyDescent="0.25">
      <c r="A14" s="75"/>
      <c r="B14" s="81"/>
      <c r="C14" s="127"/>
    </row>
    <row r="15" spans="1:3" ht="15.75" thickBot="1" x14ac:dyDescent="0.3">
      <c r="A15" s="76"/>
      <c r="B15" s="82"/>
      <c r="C15" s="128"/>
    </row>
    <row r="16" spans="1:3" ht="23.25" customHeight="1" thickBot="1" x14ac:dyDescent="0.3">
      <c r="A16" s="64" t="s">
        <v>12</v>
      </c>
      <c r="B16" s="64"/>
      <c r="C16" s="12" t="s">
        <v>0</v>
      </c>
    </row>
    <row r="17" spans="1:3" ht="23.25" customHeight="1" thickBot="1" x14ac:dyDescent="0.3">
      <c r="A17" s="68" t="s">
        <v>1</v>
      </c>
      <c r="B17" s="68" t="str">
        <f>UPPER("Electiva de Profundizacion I")</f>
        <v>ELECTIVA DE PROFUNDIZACION I</v>
      </c>
      <c r="C17" s="69" t="str">
        <f>UPPER("Recepciòn y despacho de carga")</f>
        <v>RECEPCIÒN Y DESPACHO DE CARGA</v>
      </c>
    </row>
    <row r="18" spans="1:3" ht="15.75" thickBot="1" x14ac:dyDescent="0.3">
      <c r="A18" s="68"/>
      <c r="B18" s="68"/>
      <c r="C18" s="69"/>
    </row>
    <row r="19" spans="1:3" ht="15.75" thickBot="1" x14ac:dyDescent="0.3">
      <c r="A19" s="68"/>
      <c r="B19" s="68"/>
      <c r="C19" s="69"/>
    </row>
    <row r="21" spans="1:3" ht="15.75" thickBot="1" x14ac:dyDescent="0.3"/>
    <row r="22" spans="1:3" ht="15.75" thickBot="1" x14ac:dyDescent="0.3">
      <c r="A22" s="70" t="s">
        <v>138</v>
      </c>
      <c r="B22" s="71"/>
    </row>
  </sheetData>
  <mergeCells count="18">
    <mergeCell ref="C13:C15"/>
    <mergeCell ref="A12:B12"/>
    <mergeCell ref="B5:B7"/>
    <mergeCell ref="B9:B11"/>
    <mergeCell ref="A5:A7"/>
    <mergeCell ref="A22:B22"/>
    <mergeCell ref="A3:C3"/>
    <mergeCell ref="A16:B16"/>
    <mergeCell ref="A4:B4"/>
    <mergeCell ref="A17:A19"/>
    <mergeCell ref="C17:C19"/>
    <mergeCell ref="B13:B15"/>
    <mergeCell ref="B17:B19"/>
    <mergeCell ref="C5:C7"/>
    <mergeCell ref="A8:B8"/>
    <mergeCell ref="A9:A11"/>
    <mergeCell ref="C9:C11"/>
    <mergeCell ref="A13:A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7" zoomScale="80" zoomScaleNormal="80" workbookViewId="0">
      <selection activeCell="H23" sqref="H23"/>
    </sheetView>
  </sheetViews>
  <sheetFormatPr baseColWidth="10" defaultRowHeight="15" x14ac:dyDescent="0.25"/>
  <cols>
    <col min="1" max="1" width="18.85546875" customWidth="1"/>
    <col min="2" max="2" width="43.42578125" customWidth="1"/>
    <col min="3" max="3" width="52.5703125" customWidth="1"/>
  </cols>
  <sheetData>
    <row r="1" spans="1:3" ht="15.75" thickBot="1" x14ac:dyDescent="0.3"/>
    <row r="2" spans="1:3" ht="36.75" customHeight="1" thickBot="1" x14ac:dyDescent="0.3">
      <c r="A2" s="65" t="s">
        <v>36</v>
      </c>
      <c r="B2" s="66"/>
      <c r="C2" s="67"/>
    </row>
    <row r="3" spans="1:3" ht="30.75" customHeight="1" thickBot="1" x14ac:dyDescent="0.3">
      <c r="A3" s="64" t="s">
        <v>22</v>
      </c>
      <c r="B3" s="64"/>
      <c r="C3" s="12" t="s">
        <v>0</v>
      </c>
    </row>
    <row r="4" spans="1:3" ht="45.75" customHeight="1" thickBot="1" x14ac:dyDescent="0.3">
      <c r="A4" s="68" t="s">
        <v>1</v>
      </c>
      <c r="B4" s="132" t="s">
        <v>2</v>
      </c>
      <c r="C4" s="73" t="s">
        <v>23</v>
      </c>
    </row>
    <row r="5" spans="1:3" ht="15.75" thickBot="1" x14ac:dyDescent="0.3">
      <c r="A5" s="68"/>
      <c r="B5" s="133"/>
      <c r="C5" s="73"/>
    </row>
    <row r="6" spans="1:3" ht="15.75" thickBot="1" x14ac:dyDescent="0.3">
      <c r="A6" s="68"/>
      <c r="B6" s="133"/>
      <c r="C6" s="73"/>
    </row>
    <row r="7" spans="1:3" ht="15.75" thickBot="1" x14ac:dyDescent="0.3">
      <c r="A7" s="68"/>
      <c r="B7" s="133"/>
      <c r="C7" s="73"/>
    </row>
    <row r="8" spans="1:3" ht="15.75" thickBot="1" x14ac:dyDescent="0.3">
      <c r="A8" s="68"/>
      <c r="B8" s="133"/>
      <c r="C8" s="73"/>
    </row>
    <row r="9" spans="1:3" ht="15.75" thickBot="1" x14ac:dyDescent="0.3">
      <c r="A9" s="68"/>
      <c r="B9" s="134"/>
      <c r="C9" s="73"/>
    </row>
    <row r="10" spans="1:3" ht="23.25" customHeight="1" thickBot="1" x14ac:dyDescent="0.3">
      <c r="A10" s="64" t="s">
        <v>11</v>
      </c>
      <c r="B10" s="64"/>
      <c r="C10" s="16" t="s">
        <v>0</v>
      </c>
    </row>
    <row r="11" spans="1:3" ht="23.25" customHeight="1" thickBot="1" x14ac:dyDescent="0.3">
      <c r="A11" s="68" t="s">
        <v>1</v>
      </c>
      <c r="B11" s="129" t="s">
        <v>28</v>
      </c>
      <c r="C11" s="73" t="s">
        <v>24</v>
      </c>
    </row>
    <row r="12" spans="1:3" ht="15.75" thickBot="1" x14ac:dyDescent="0.3">
      <c r="A12" s="68"/>
      <c r="B12" s="130"/>
      <c r="C12" s="73"/>
    </row>
    <row r="13" spans="1:3" ht="15.75" thickBot="1" x14ac:dyDescent="0.3">
      <c r="A13" s="68"/>
      <c r="B13" s="131"/>
      <c r="C13" s="73"/>
    </row>
    <row r="14" spans="1:3" ht="23.25" customHeight="1" thickBot="1" x14ac:dyDescent="0.3">
      <c r="A14" s="64" t="s">
        <v>8</v>
      </c>
      <c r="B14" s="64"/>
      <c r="C14" s="16" t="s">
        <v>0</v>
      </c>
    </row>
    <row r="15" spans="1:3" ht="23.25" customHeight="1" x14ac:dyDescent="0.25">
      <c r="A15" s="74" t="s">
        <v>1</v>
      </c>
      <c r="B15" s="80" t="s">
        <v>35</v>
      </c>
      <c r="C15" s="126" t="str">
        <f>UPPER("Innovación y Emprendimiento")</f>
        <v>INNOVACIÓN Y EMPRENDIMIENTO</v>
      </c>
    </row>
    <row r="16" spans="1:3" x14ac:dyDescent="0.25">
      <c r="A16" s="75"/>
      <c r="B16" s="81"/>
      <c r="C16" s="127"/>
    </row>
    <row r="17" spans="1:3" ht="15.75" thickBot="1" x14ac:dyDescent="0.3">
      <c r="A17" s="76"/>
      <c r="B17" s="82"/>
      <c r="C17" s="128"/>
    </row>
    <row r="18" spans="1:3" ht="23.25" customHeight="1" thickBot="1" x14ac:dyDescent="0.3">
      <c r="A18" s="64" t="s">
        <v>12</v>
      </c>
      <c r="B18" s="64"/>
      <c r="C18" s="16" t="s">
        <v>0</v>
      </c>
    </row>
    <row r="19" spans="1:3" ht="15.75" customHeight="1" thickBot="1" x14ac:dyDescent="0.3">
      <c r="A19" s="68" t="s">
        <v>1</v>
      </c>
      <c r="B19" s="132" t="s">
        <v>29</v>
      </c>
      <c r="C19" s="73" t="s">
        <v>25</v>
      </c>
    </row>
    <row r="20" spans="1:3" ht="15.75" thickBot="1" x14ac:dyDescent="0.3">
      <c r="A20" s="68"/>
      <c r="B20" s="133"/>
      <c r="C20" s="73"/>
    </row>
    <row r="21" spans="1:3" ht="15.75" thickBot="1" x14ac:dyDescent="0.3">
      <c r="A21" s="68"/>
      <c r="B21" s="134"/>
      <c r="C21" s="73"/>
    </row>
    <row r="22" spans="1:3" ht="23.25" customHeight="1" thickBot="1" x14ac:dyDescent="0.3">
      <c r="A22" s="64" t="s">
        <v>13</v>
      </c>
      <c r="B22" s="64"/>
      <c r="C22" s="16" t="s">
        <v>0</v>
      </c>
    </row>
    <row r="23" spans="1:3" ht="23.25" customHeight="1" thickBot="1" x14ac:dyDescent="0.3">
      <c r="A23" s="68" t="s">
        <v>1</v>
      </c>
      <c r="B23" s="132" t="s">
        <v>30</v>
      </c>
      <c r="C23" s="73" t="s">
        <v>26</v>
      </c>
    </row>
    <row r="24" spans="1:3" ht="15.75" thickBot="1" x14ac:dyDescent="0.3">
      <c r="A24" s="68"/>
      <c r="B24" s="133"/>
      <c r="C24" s="73"/>
    </row>
    <row r="25" spans="1:3" ht="15.75" thickBot="1" x14ac:dyDescent="0.3">
      <c r="A25" s="68"/>
      <c r="B25" s="133"/>
      <c r="C25" s="73"/>
    </row>
    <row r="26" spans="1:3" ht="15.75" thickBot="1" x14ac:dyDescent="0.3">
      <c r="A26" s="68"/>
      <c r="B26" s="133"/>
      <c r="C26" s="73"/>
    </row>
    <row r="27" spans="1:3" ht="15.75" thickBot="1" x14ac:dyDescent="0.3">
      <c r="A27" s="68"/>
      <c r="B27" s="134"/>
      <c r="C27" s="73"/>
    </row>
    <row r="28" spans="1:3" ht="15.75" thickBot="1" x14ac:dyDescent="0.3">
      <c r="A28" s="64" t="s">
        <v>15</v>
      </c>
      <c r="B28" s="64"/>
      <c r="C28" s="16" t="s">
        <v>0</v>
      </c>
    </row>
    <row r="29" spans="1:3" ht="15.75" thickBot="1" x14ac:dyDescent="0.3">
      <c r="A29" s="68" t="s">
        <v>1</v>
      </c>
      <c r="B29" s="132" t="s">
        <v>31</v>
      </c>
      <c r="C29" s="73" t="s">
        <v>27</v>
      </c>
    </row>
    <row r="30" spans="1:3" ht="15.75" thickBot="1" x14ac:dyDescent="0.3">
      <c r="A30" s="68"/>
      <c r="B30" s="133"/>
      <c r="C30" s="73"/>
    </row>
    <row r="31" spans="1:3" ht="15.75" thickBot="1" x14ac:dyDescent="0.3">
      <c r="A31" s="68"/>
      <c r="B31" s="133"/>
      <c r="C31" s="73"/>
    </row>
    <row r="32" spans="1:3" ht="15.75" thickBot="1" x14ac:dyDescent="0.3">
      <c r="A32" s="68"/>
      <c r="B32" s="133"/>
      <c r="C32" s="73"/>
    </row>
    <row r="33" spans="1:3" ht="15.75" thickBot="1" x14ac:dyDescent="0.3">
      <c r="A33" s="68"/>
      <c r="B33" s="134"/>
      <c r="C33" s="73"/>
    </row>
    <row r="34" spans="1:3" ht="15.75" thickBot="1" x14ac:dyDescent="0.3"/>
    <row r="35" spans="1:3" ht="15.75" thickBot="1" x14ac:dyDescent="0.3">
      <c r="A35" s="70" t="s">
        <v>138</v>
      </c>
      <c r="B35" s="71"/>
    </row>
  </sheetData>
  <mergeCells count="26">
    <mergeCell ref="A35:B35"/>
    <mergeCell ref="A3:B3"/>
    <mergeCell ref="A2:C2"/>
    <mergeCell ref="A22:B22"/>
    <mergeCell ref="A4:A9"/>
    <mergeCell ref="C4:C9"/>
    <mergeCell ref="A10:B10"/>
    <mergeCell ref="A11:A13"/>
    <mergeCell ref="C11:C13"/>
    <mergeCell ref="A14:B14"/>
    <mergeCell ref="A15:A17"/>
    <mergeCell ref="C15:C17"/>
    <mergeCell ref="A18:B18"/>
    <mergeCell ref="A19:A21"/>
    <mergeCell ref="C19:C21"/>
    <mergeCell ref="B4:B9"/>
    <mergeCell ref="B11:B13"/>
    <mergeCell ref="A29:A33"/>
    <mergeCell ref="C29:C33"/>
    <mergeCell ref="B23:B27"/>
    <mergeCell ref="B29:B33"/>
    <mergeCell ref="B15:B17"/>
    <mergeCell ref="B19:B21"/>
    <mergeCell ref="A23:A27"/>
    <mergeCell ref="C23:C27"/>
    <mergeCell ref="A28:B2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topLeftCell="A16" workbookViewId="0">
      <selection activeCell="F16" sqref="F16"/>
    </sheetView>
  </sheetViews>
  <sheetFormatPr baseColWidth="10" defaultRowHeight="15" x14ac:dyDescent="0.25"/>
  <cols>
    <col min="1" max="1" width="25.5703125" customWidth="1"/>
    <col min="2" max="2" width="49" customWidth="1"/>
    <col min="3" max="3" width="55.42578125" customWidth="1"/>
  </cols>
  <sheetData>
    <row r="1" spans="1:3" ht="30" customHeight="1" thickBot="1" x14ac:dyDescent="0.3">
      <c r="A1" s="65" t="s">
        <v>136</v>
      </c>
      <c r="B1" s="66"/>
      <c r="C1" s="67"/>
    </row>
    <row r="2" spans="1:3" ht="15.75" thickBot="1" x14ac:dyDescent="0.3">
      <c r="A2" s="64" t="s">
        <v>22</v>
      </c>
      <c r="B2" s="64"/>
      <c r="C2" s="51" t="s">
        <v>0</v>
      </c>
    </row>
    <row r="3" spans="1:3" ht="15.75" thickBot="1" x14ac:dyDescent="0.3">
      <c r="A3" s="68" t="s">
        <v>1</v>
      </c>
      <c r="B3" s="68" t="s">
        <v>2</v>
      </c>
      <c r="C3" s="69" t="str">
        <f>UPPER("Desarrollo de proyectos de aula como estrategia pedagógica de UNITECNAR. ")</f>
        <v xml:space="preserve">DESARROLLO DE PROYECTOS DE AULA COMO ESTRATEGIA PEDAGÓGICA DE UNITECNAR. </v>
      </c>
    </row>
    <row r="4" spans="1:3" ht="15.75" thickBot="1" x14ac:dyDescent="0.3">
      <c r="A4" s="68"/>
      <c r="B4" s="68"/>
      <c r="C4" s="69"/>
    </row>
    <row r="5" spans="1:3" ht="15.75" thickBot="1" x14ac:dyDescent="0.3">
      <c r="A5" s="68"/>
      <c r="B5" s="68"/>
      <c r="C5" s="69"/>
    </row>
    <row r="6" spans="1:3" ht="15.75" thickBot="1" x14ac:dyDescent="0.3">
      <c r="A6" s="68"/>
      <c r="B6" s="68"/>
      <c r="C6" s="69"/>
    </row>
    <row r="7" spans="1:3" ht="15.75" thickBot="1" x14ac:dyDescent="0.3">
      <c r="A7" s="68"/>
      <c r="B7" s="68"/>
      <c r="C7" s="69"/>
    </row>
    <row r="8" spans="1:3" ht="15.75" thickBot="1" x14ac:dyDescent="0.3">
      <c r="A8" s="68"/>
      <c r="B8" s="68"/>
      <c r="C8" s="69"/>
    </row>
    <row r="9" spans="1:3" ht="15.75" thickBot="1" x14ac:dyDescent="0.3">
      <c r="A9" s="64" t="s">
        <v>11</v>
      </c>
      <c r="B9" s="64"/>
      <c r="C9" s="51" t="s">
        <v>0</v>
      </c>
    </row>
    <row r="10" spans="1:3" ht="15.75" thickBot="1" x14ac:dyDescent="0.3">
      <c r="A10" s="68" t="s">
        <v>1</v>
      </c>
      <c r="B10" s="72" t="s">
        <v>124</v>
      </c>
      <c r="C10" s="73" t="s">
        <v>118</v>
      </c>
    </row>
    <row r="11" spans="1:3" ht="15.75" thickBot="1" x14ac:dyDescent="0.3">
      <c r="A11" s="68"/>
      <c r="B11" s="72"/>
      <c r="C11" s="73"/>
    </row>
    <row r="12" spans="1:3" ht="15.75" thickBot="1" x14ac:dyDescent="0.3">
      <c r="A12" s="68"/>
      <c r="B12" s="72"/>
      <c r="C12" s="73"/>
    </row>
    <row r="13" spans="1:3" ht="15.75" thickBot="1" x14ac:dyDescent="0.3">
      <c r="A13" s="64" t="s">
        <v>8</v>
      </c>
      <c r="B13" s="64"/>
      <c r="C13" s="51" t="s">
        <v>0</v>
      </c>
    </row>
    <row r="14" spans="1:3" ht="15.75" customHeight="1" x14ac:dyDescent="0.25">
      <c r="A14" s="74" t="s">
        <v>1</v>
      </c>
      <c r="B14" s="77" t="str">
        <f t="shared" ref="B14" si="0">UPPER("Catedra Tecnarista III")</f>
        <v>CATEDRA TECNARISTA III</v>
      </c>
      <c r="C14" s="80" t="str">
        <f t="shared" ref="C14" si="1">UPPER("Innovación y Emprendimiento")</f>
        <v>INNOVACIÓN Y EMPRENDIMIENTO</v>
      </c>
    </row>
    <row r="15" spans="1:3" x14ac:dyDescent="0.25">
      <c r="A15" s="75"/>
      <c r="B15" s="78"/>
      <c r="C15" s="81"/>
    </row>
    <row r="16" spans="1:3" ht="48.75" customHeight="1" thickBot="1" x14ac:dyDescent="0.3">
      <c r="A16" s="76"/>
      <c r="B16" s="79"/>
      <c r="C16" s="82"/>
    </row>
    <row r="17" spans="1:3" ht="15.75" thickBot="1" x14ac:dyDescent="0.3">
      <c r="A17" s="64" t="s">
        <v>12</v>
      </c>
      <c r="B17" s="64"/>
      <c r="C17" s="51" t="s">
        <v>0</v>
      </c>
    </row>
    <row r="18" spans="1:3" ht="78.75" customHeight="1" thickBot="1" x14ac:dyDescent="0.3">
      <c r="A18" s="53" t="s">
        <v>1</v>
      </c>
      <c r="B18" s="53" t="s">
        <v>131</v>
      </c>
      <c r="C18" s="52" t="s">
        <v>132</v>
      </c>
    </row>
    <row r="19" spans="1:3" ht="15.75" thickBot="1" x14ac:dyDescent="0.3">
      <c r="A19" s="64" t="s">
        <v>13</v>
      </c>
      <c r="B19" s="64"/>
      <c r="C19" s="51" t="s">
        <v>0</v>
      </c>
    </row>
    <row r="20" spans="1:3" ht="66.75" customHeight="1" thickBot="1" x14ac:dyDescent="0.3">
      <c r="A20" s="53" t="s">
        <v>1</v>
      </c>
      <c r="B20" s="54" t="s">
        <v>125</v>
      </c>
      <c r="C20" s="59" t="s">
        <v>126</v>
      </c>
    </row>
    <row r="21" spans="1:3" ht="15.75" thickBot="1" x14ac:dyDescent="0.3">
      <c r="A21" s="64" t="s">
        <v>133</v>
      </c>
      <c r="B21" s="64"/>
      <c r="C21" s="51" t="s">
        <v>0</v>
      </c>
    </row>
    <row r="22" spans="1:3" ht="47.25" customHeight="1" thickBot="1" x14ac:dyDescent="0.3">
      <c r="A22" s="53" t="s">
        <v>1</v>
      </c>
      <c r="B22" s="54" t="s">
        <v>134</v>
      </c>
      <c r="C22" s="59" t="s">
        <v>135</v>
      </c>
    </row>
    <row r="23" spans="1:3" ht="15.75" thickBot="1" x14ac:dyDescent="0.3"/>
    <row r="24" spans="1:3" ht="23.25" customHeight="1" thickBot="1" x14ac:dyDescent="0.3">
      <c r="A24" s="70" t="s">
        <v>140</v>
      </c>
      <c r="B24" s="71"/>
    </row>
  </sheetData>
  <mergeCells count="17">
    <mergeCell ref="A24:B24"/>
    <mergeCell ref="A17:B17"/>
    <mergeCell ref="A19:B19"/>
    <mergeCell ref="A21:B21"/>
    <mergeCell ref="A10:A12"/>
    <mergeCell ref="B10:B12"/>
    <mergeCell ref="C10:C12"/>
    <mergeCell ref="A13:B13"/>
    <mergeCell ref="A14:A16"/>
    <mergeCell ref="B14:B16"/>
    <mergeCell ref="C14:C16"/>
    <mergeCell ref="A9:B9"/>
    <mergeCell ref="A1:C1"/>
    <mergeCell ref="A2:B2"/>
    <mergeCell ref="A3:A8"/>
    <mergeCell ref="B3:B8"/>
    <mergeCell ref="C3:C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A22" sqref="A22:B22"/>
    </sheetView>
  </sheetViews>
  <sheetFormatPr baseColWidth="10" defaultRowHeight="15" x14ac:dyDescent="0.25"/>
  <cols>
    <col min="1" max="1" width="25.5703125" customWidth="1"/>
    <col min="2" max="2" width="49" customWidth="1"/>
    <col min="3" max="3" width="55.42578125" customWidth="1"/>
  </cols>
  <sheetData>
    <row r="1" spans="1:3" ht="30" customHeight="1" thickBot="1" x14ac:dyDescent="0.3">
      <c r="A1" s="65" t="s">
        <v>117</v>
      </c>
      <c r="B1" s="66"/>
      <c r="C1" s="67"/>
    </row>
    <row r="2" spans="1:3" ht="15.75" thickBot="1" x14ac:dyDescent="0.3">
      <c r="A2" s="64" t="s">
        <v>22</v>
      </c>
      <c r="B2" s="64"/>
      <c r="C2" s="51" t="s">
        <v>0</v>
      </c>
    </row>
    <row r="3" spans="1:3" ht="15.75" thickBot="1" x14ac:dyDescent="0.3">
      <c r="A3" s="68" t="s">
        <v>1</v>
      </c>
      <c r="B3" s="68" t="s">
        <v>2</v>
      </c>
      <c r="C3" s="69" t="str">
        <f>UPPER("Desarrollo de proyectos de aula como estrategia pedagógica de UNITECNAR. ")</f>
        <v xml:space="preserve">DESARROLLO DE PROYECTOS DE AULA COMO ESTRATEGIA PEDAGÓGICA DE UNITECNAR. </v>
      </c>
    </row>
    <row r="4" spans="1:3" ht="15.75" thickBot="1" x14ac:dyDescent="0.3">
      <c r="A4" s="68"/>
      <c r="B4" s="68"/>
      <c r="C4" s="69"/>
    </row>
    <row r="5" spans="1:3" ht="15.75" thickBot="1" x14ac:dyDescent="0.3">
      <c r="A5" s="68"/>
      <c r="B5" s="68"/>
      <c r="C5" s="69"/>
    </row>
    <row r="6" spans="1:3" ht="15.75" thickBot="1" x14ac:dyDescent="0.3">
      <c r="A6" s="68"/>
      <c r="B6" s="68"/>
      <c r="C6" s="69"/>
    </row>
    <row r="7" spans="1:3" ht="15.75" thickBot="1" x14ac:dyDescent="0.3">
      <c r="A7" s="68"/>
      <c r="B7" s="68"/>
      <c r="C7" s="69"/>
    </row>
    <row r="8" spans="1:3" ht="15.75" thickBot="1" x14ac:dyDescent="0.3">
      <c r="A8" s="68"/>
      <c r="B8" s="68"/>
      <c r="C8" s="69"/>
    </row>
    <row r="9" spans="1:3" ht="15.75" thickBot="1" x14ac:dyDescent="0.3">
      <c r="A9" s="64" t="s">
        <v>11</v>
      </c>
      <c r="B9" s="64"/>
      <c r="C9" s="51" t="s">
        <v>0</v>
      </c>
    </row>
    <row r="10" spans="1:3" ht="15.75" thickBot="1" x14ac:dyDescent="0.3">
      <c r="A10" s="68" t="s">
        <v>1</v>
      </c>
      <c r="B10" s="72" t="s">
        <v>111</v>
      </c>
      <c r="C10" s="73" t="s">
        <v>112</v>
      </c>
    </row>
    <row r="11" spans="1:3" ht="15.75" thickBot="1" x14ac:dyDescent="0.3">
      <c r="A11" s="68"/>
      <c r="B11" s="72"/>
      <c r="C11" s="73"/>
    </row>
    <row r="12" spans="1:3" ht="15.75" thickBot="1" x14ac:dyDescent="0.3">
      <c r="A12" s="68"/>
      <c r="B12" s="72"/>
      <c r="C12" s="73"/>
    </row>
    <row r="13" spans="1:3" ht="15.75" thickBot="1" x14ac:dyDescent="0.3">
      <c r="A13" s="64" t="s">
        <v>8</v>
      </c>
      <c r="B13" s="64"/>
      <c r="C13" s="51" t="s">
        <v>0</v>
      </c>
    </row>
    <row r="14" spans="1:3" ht="15.75" customHeight="1" x14ac:dyDescent="0.25">
      <c r="A14" s="74" t="s">
        <v>1</v>
      </c>
      <c r="B14" s="77" t="str">
        <f>UPPER("Catedra Tecnarista III")</f>
        <v>CATEDRA TECNARISTA III</v>
      </c>
      <c r="C14" s="80" t="str">
        <f>UPPER("Innovación y Emprendimiento")</f>
        <v>INNOVACIÓN Y EMPRENDIMIENTO</v>
      </c>
    </row>
    <row r="15" spans="1:3" x14ac:dyDescent="0.25">
      <c r="A15" s="75"/>
      <c r="B15" s="78"/>
      <c r="C15" s="81"/>
    </row>
    <row r="16" spans="1:3" ht="15.75" thickBot="1" x14ac:dyDescent="0.3">
      <c r="A16" s="76"/>
      <c r="B16" s="79"/>
      <c r="C16" s="82"/>
    </row>
    <row r="17" spans="1:3" ht="15.75" thickBot="1" x14ac:dyDescent="0.3">
      <c r="A17" s="64" t="s">
        <v>12</v>
      </c>
      <c r="B17" s="64"/>
      <c r="C17" s="51" t="s">
        <v>0</v>
      </c>
    </row>
    <row r="18" spans="1:3" ht="58.5" customHeight="1" thickBot="1" x14ac:dyDescent="0.3">
      <c r="A18" s="57" t="s">
        <v>1</v>
      </c>
      <c r="B18" s="57" t="s">
        <v>113</v>
      </c>
      <c r="C18" s="58" t="s">
        <v>114</v>
      </c>
    </row>
    <row r="19" spans="1:3" ht="15.75" thickBot="1" x14ac:dyDescent="0.3">
      <c r="A19" s="64" t="s">
        <v>13</v>
      </c>
      <c r="B19" s="64"/>
      <c r="C19" s="51" t="s">
        <v>0</v>
      </c>
    </row>
    <row r="20" spans="1:3" ht="53.25" customHeight="1" thickBot="1" x14ac:dyDescent="0.3">
      <c r="A20" s="57" t="s">
        <v>1</v>
      </c>
      <c r="B20" s="57" t="s">
        <v>115</v>
      </c>
      <c r="C20" s="56" t="s">
        <v>116</v>
      </c>
    </row>
    <row r="21" spans="1:3" ht="15.75" thickBot="1" x14ac:dyDescent="0.3"/>
    <row r="22" spans="1:3" ht="24" customHeight="1" thickBot="1" x14ac:dyDescent="0.3">
      <c r="A22" s="70" t="s">
        <v>137</v>
      </c>
      <c r="B22" s="71"/>
    </row>
  </sheetData>
  <mergeCells count="16">
    <mergeCell ref="A22:B22"/>
    <mergeCell ref="A17:B17"/>
    <mergeCell ref="A19:B19"/>
    <mergeCell ref="A10:A12"/>
    <mergeCell ref="B10:B12"/>
    <mergeCell ref="C10:C12"/>
    <mergeCell ref="A13:B13"/>
    <mergeCell ref="A14:A16"/>
    <mergeCell ref="B14:B16"/>
    <mergeCell ref="C14:C16"/>
    <mergeCell ref="A9:B9"/>
    <mergeCell ref="A1:C1"/>
    <mergeCell ref="A2:B2"/>
    <mergeCell ref="A3:A8"/>
    <mergeCell ref="B3:B8"/>
    <mergeCell ref="C3:C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7" workbookViewId="0">
      <selection activeCell="A22" sqref="A22:B22"/>
    </sheetView>
  </sheetViews>
  <sheetFormatPr baseColWidth="10" defaultRowHeight="15" x14ac:dyDescent="0.25"/>
  <cols>
    <col min="1" max="1" width="25.5703125" customWidth="1"/>
    <col min="2" max="2" width="49" customWidth="1"/>
    <col min="3" max="3" width="55.42578125" customWidth="1"/>
  </cols>
  <sheetData>
    <row r="1" spans="1:3" ht="30" customHeight="1" thickBot="1" x14ac:dyDescent="0.3">
      <c r="A1" s="65" t="s">
        <v>123</v>
      </c>
      <c r="B1" s="66"/>
      <c r="C1" s="67"/>
    </row>
    <row r="2" spans="1:3" ht="15.75" thickBot="1" x14ac:dyDescent="0.3">
      <c r="A2" s="64" t="s">
        <v>22</v>
      </c>
      <c r="B2" s="64"/>
      <c r="C2" s="51" t="s">
        <v>0</v>
      </c>
    </row>
    <row r="3" spans="1:3" ht="15.75" thickBot="1" x14ac:dyDescent="0.3">
      <c r="A3" s="68" t="s">
        <v>1</v>
      </c>
      <c r="B3" s="68" t="s">
        <v>2</v>
      </c>
      <c r="C3" s="69" t="str">
        <f>UPPER("Desarrollo de proyectos de aula como estrategia pedagógica de UNITECNAR. ")</f>
        <v xml:space="preserve">DESARROLLO DE PROYECTOS DE AULA COMO ESTRATEGIA PEDAGÓGICA DE UNITECNAR. </v>
      </c>
    </row>
    <row r="4" spans="1:3" ht="15.75" thickBot="1" x14ac:dyDescent="0.3">
      <c r="A4" s="68"/>
      <c r="B4" s="68"/>
      <c r="C4" s="69"/>
    </row>
    <row r="5" spans="1:3" ht="15.75" thickBot="1" x14ac:dyDescent="0.3">
      <c r="A5" s="68"/>
      <c r="B5" s="68"/>
      <c r="C5" s="69"/>
    </row>
    <row r="6" spans="1:3" ht="15.75" thickBot="1" x14ac:dyDescent="0.3">
      <c r="A6" s="68"/>
      <c r="B6" s="68"/>
      <c r="C6" s="69"/>
    </row>
    <row r="7" spans="1:3" ht="15.75" thickBot="1" x14ac:dyDescent="0.3">
      <c r="A7" s="68"/>
      <c r="B7" s="68"/>
      <c r="C7" s="69"/>
    </row>
    <row r="8" spans="1:3" ht="15.75" thickBot="1" x14ac:dyDescent="0.3">
      <c r="A8" s="68"/>
      <c r="B8" s="68"/>
      <c r="C8" s="69"/>
    </row>
    <row r="9" spans="1:3" ht="15.75" thickBot="1" x14ac:dyDescent="0.3">
      <c r="A9" s="64" t="s">
        <v>11</v>
      </c>
      <c r="B9" s="64"/>
      <c r="C9" s="51" t="s">
        <v>0</v>
      </c>
    </row>
    <row r="10" spans="1:3" ht="15.75" thickBot="1" x14ac:dyDescent="0.3">
      <c r="A10" s="68" t="s">
        <v>1</v>
      </c>
      <c r="B10" s="72" t="s">
        <v>124</v>
      </c>
      <c r="C10" s="73" t="s">
        <v>118</v>
      </c>
    </row>
    <row r="11" spans="1:3" ht="15.75" thickBot="1" x14ac:dyDescent="0.3">
      <c r="A11" s="68"/>
      <c r="B11" s="72"/>
      <c r="C11" s="73"/>
    </row>
    <row r="12" spans="1:3" ht="15.75" thickBot="1" x14ac:dyDescent="0.3">
      <c r="A12" s="68"/>
      <c r="B12" s="72"/>
      <c r="C12" s="73"/>
    </row>
    <row r="13" spans="1:3" ht="15.75" thickBot="1" x14ac:dyDescent="0.3">
      <c r="A13" s="64" t="s">
        <v>8</v>
      </c>
      <c r="B13" s="64"/>
      <c r="C13" s="51" t="s">
        <v>0</v>
      </c>
    </row>
    <row r="14" spans="1:3" ht="15.75" thickBot="1" x14ac:dyDescent="0.3">
      <c r="A14" s="68" t="s">
        <v>1</v>
      </c>
      <c r="B14" s="72" t="s">
        <v>119</v>
      </c>
      <c r="C14" s="73" t="s">
        <v>120</v>
      </c>
    </row>
    <row r="15" spans="1:3" ht="15.75" thickBot="1" x14ac:dyDescent="0.3">
      <c r="A15" s="68"/>
      <c r="B15" s="72"/>
      <c r="C15" s="73"/>
    </row>
    <row r="16" spans="1:3" ht="48.75" customHeight="1" thickBot="1" x14ac:dyDescent="0.3">
      <c r="A16" s="68"/>
      <c r="B16" s="72"/>
      <c r="C16" s="73"/>
    </row>
    <row r="17" spans="1:3" ht="15.75" thickBot="1" x14ac:dyDescent="0.3">
      <c r="A17" s="64" t="s">
        <v>12</v>
      </c>
      <c r="B17" s="64"/>
      <c r="C17" s="51" t="s">
        <v>0</v>
      </c>
    </row>
    <row r="18" spans="1:3" ht="58.5" customHeight="1" thickBot="1" x14ac:dyDescent="0.3">
      <c r="A18" s="53" t="s">
        <v>1</v>
      </c>
      <c r="B18" s="53" t="s">
        <v>121</v>
      </c>
      <c r="C18" s="52" t="s">
        <v>122</v>
      </c>
    </row>
    <row r="19" spans="1:3" ht="15.75" thickBot="1" x14ac:dyDescent="0.3">
      <c r="A19" s="64" t="s">
        <v>13</v>
      </c>
      <c r="B19" s="64"/>
      <c r="C19" s="51" t="s">
        <v>0</v>
      </c>
    </row>
    <row r="20" spans="1:3" ht="66.75" customHeight="1" thickBot="1" x14ac:dyDescent="0.3">
      <c r="A20" s="14" t="s">
        <v>1</v>
      </c>
      <c r="B20" s="15" t="str">
        <f>UPPER("Catedra Tecnarista III")</f>
        <v>CATEDRA TECNARISTA III</v>
      </c>
      <c r="C20" s="13" t="str">
        <f>UPPER("Innovación y Emprendimiento")</f>
        <v>INNOVACIÓN Y EMPRENDIMIENTO</v>
      </c>
    </row>
    <row r="21" spans="1:3" ht="15.75" thickBot="1" x14ac:dyDescent="0.3"/>
    <row r="22" spans="1:3" ht="27.75" customHeight="1" thickBot="1" x14ac:dyDescent="0.3">
      <c r="A22" s="70" t="s">
        <v>140</v>
      </c>
      <c r="B22" s="71"/>
    </row>
  </sheetData>
  <mergeCells count="16">
    <mergeCell ref="A22:B22"/>
    <mergeCell ref="A17:B17"/>
    <mergeCell ref="A19:B19"/>
    <mergeCell ref="A10:A12"/>
    <mergeCell ref="B10:B12"/>
    <mergeCell ref="C10:C12"/>
    <mergeCell ref="A13:B13"/>
    <mergeCell ref="A14:A16"/>
    <mergeCell ref="B14:B16"/>
    <mergeCell ref="C14:C16"/>
    <mergeCell ref="A9:B9"/>
    <mergeCell ref="A1:C1"/>
    <mergeCell ref="A2:B2"/>
    <mergeCell ref="A3:A8"/>
    <mergeCell ref="B3:B8"/>
    <mergeCell ref="C3:C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4" zoomScale="85" zoomScaleNormal="85" zoomScaleSheetLayoutView="80" workbookViewId="0">
      <selection activeCell="B26" sqref="B26"/>
    </sheetView>
  </sheetViews>
  <sheetFormatPr baseColWidth="10" defaultRowHeight="15" x14ac:dyDescent="0.25"/>
  <cols>
    <col min="1" max="1" width="25.5703125" customWidth="1"/>
    <col min="2" max="2" width="49" customWidth="1"/>
    <col min="3" max="3" width="55.42578125" customWidth="1"/>
  </cols>
  <sheetData>
    <row r="1" spans="1:3" ht="15.75" thickBot="1" x14ac:dyDescent="0.3"/>
    <row r="2" spans="1:3" ht="27.75" customHeight="1" thickBot="1" x14ac:dyDescent="0.3">
      <c r="A2" s="83" t="s">
        <v>33</v>
      </c>
      <c r="B2" s="84"/>
      <c r="C2" s="85"/>
    </row>
    <row r="3" spans="1:3" ht="24" customHeight="1" thickBot="1" x14ac:dyDescent="0.3">
      <c r="A3" s="86" t="s">
        <v>22</v>
      </c>
      <c r="B3" s="86"/>
      <c r="C3" s="60" t="s">
        <v>0</v>
      </c>
    </row>
    <row r="4" spans="1:3" ht="15.75" thickBot="1" x14ac:dyDescent="0.3">
      <c r="A4" s="68" t="s">
        <v>1</v>
      </c>
      <c r="B4" s="68" t="s">
        <v>2</v>
      </c>
      <c r="C4" s="69" t="str">
        <f>UPPER("Desarrollo de proyectos de aula como estrategia pedagógica de UNITECNAR. ")</f>
        <v xml:space="preserve">DESARROLLO DE PROYECTOS DE AULA COMO ESTRATEGIA PEDAGÓGICA DE UNITECNAR. </v>
      </c>
    </row>
    <row r="5" spans="1:3" ht="15.75" thickBot="1" x14ac:dyDescent="0.3">
      <c r="A5" s="68"/>
      <c r="B5" s="68"/>
      <c r="C5" s="69"/>
    </row>
    <row r="6" spans="1:3" ht="15.75" thickBot="1" x14ac:dyDescent="0.3">
      <c r="A6" s="68"/>
      <c r="B6" s="68"/>
      <c r="C6" s="69"/>
    </row>
    <row r="7" spans="1:3" ht="15.75" thickBot="1" x14ac:dyDescent="0.3">
      <c r="A7" s="68"/>
      <c r="B7" s="68"/>
      <c r="C7" s="69"/>
    </row>
    <row r="8" spans="1:3" ht="15.75" thickBot="1" x14ac:dyDescent="0.3">
      <c r="A8" s="68"/>
      <c r="B8" s="68"/>
      <c r="C8" s="69"/>
    </row>
    <row r="9" spans="1:3" ht="15.75" thickBot="1" x14ac:dyDescent="0.3">
      <c r="A9" s="68"/>
      <c r="B9" s="68"/>
      <c r="C9" s="69"/>
    </row>
    <row r="10" spans="1:3" ht="21.75" customHeight="1" thickBot="1" x14ac:dyDescent="0.3">
      <c r="A10" s="64" t="s">
        <v>11</v>
      </c>
      <c r="B10" s="64"/>
      <c r="C10" s="49" t="s">
        <v>0</v>
      </c>
    </row>
    <row r="11" spans="1:3" ht="21.75" customHeight="1" thickBot="1" x14ac:dyDescent="0.3">
      <c r="A11" s="68" t="s">
        <v>1</v>
      </c>
      <c r="B11" s="72" t="str">
        <f>UPPER("Legislación Aduanera I")</f>
        <v>LEGISLACIÓN ADUANERA I</v>
      </c>
      <c r="C11" s="73" t="str">
        <f>UPPER("cuales son las caracterìsticas requeridas para utilizar normas y procedimientos para ejecutar la importaciòn de un producto o servicio.")</f>
        <v>CUALES SON LAS CARACTERÌSTICAS REQUERIDAS PARA UTILIZAR NORMAS Y PROCEDIMIENTOS PARA EJECUTAR LA IMPORTACIÒN DE UN PRODUCTO O SERVICIO.</v>
      </c>
    </row>
    <row r="12" spans="1:3" ht="21.75" customHeight="1" thickBot="1" x14ac:dyDescent="0.3">
      <c r="A12" s="68"/>
      <c r="B12" s="72"/>
      <c r="C12" s="73"/>
    </row>
    <row r="13" spans="1:3" ht="40.5" customHeight="1" thickBot="1" x14ac:dyDescent="0.3">
      <c r="A13" s="68"/>
      <c r="B13" s="72"/>
      <c r="C13" s="73"/>
    </row>
    <row r="14" spans="1:3" ht="15.75" thickBot="1" x14ac:dyDescent="0.3">
      <c r="A14" s="64" t="s">
        <v>8</v>
      </c>
      <c r="B14" s="64"/>
      <c r="C14" s="49" t="s">
        <v>0</v>
      </c>
    </row>
    <row r="15" spans="1:3" ht="15.75" customHeight="1" thickBot="1" x14ac:dyDescent="0.3">
      <c r="A15" s="68" t="s">
        <v>1</v>
      </c>
      <c r="B15" s="72" t="str">
        <f>UPPER("Legislación Aduanera II")</f>
        <v>LEGISLACIÓN ADUANERA II</v>
      </c>
      <c r="C15" s="73" t="str">
        <f>UPPER("cuales son las caracterìsticas requeridas para utilizar normas y procedimientos para ejecutar la exportaciòn de un producto o servicio.")</f>
        <v>CUALES SON LAS CARACTERÌSTICAS REQUERIDAS PARA UTILIZAR NORMAS Y PROCEDIMIENTOS PARA EJECUTAR LA EXPORTACIÒN DE UN PRODUCTO O SERVICIO.</v>
      </c>
    </row>
    <row r="16" spans="1:3" ht="15.75" thickBot="1" x14ac:dyDescent="0.3">
      <c r="A16" s="68"/>
      <c r="B16" s="72"/>
      <c r="C16" s="73"/>
    </row>
    <row r="17" spans="1:3" ht="36.75" customHeight="1" thickBot="1" x14ac:dyDescent="0.3">
      <c r="A17" s="68"/>
      <c r="B17" s="72"/>
      <c r="C17" s="73"/>
    </row>
    <row r="18" spans="1:3" ht="15.75" thickBot="1" x14ac:dyDescent="0.3">
      <c r="A18" s="64" t="s">
        <v>12</v>
      </c>
      <c r="B18" s="64"/>
      <c r="C18" s="49" t="s">
        <v>0</v>
      </c>
    </row>
    <row r="19" spans="1:3" ht="15.75" thickBot="1" x14ac:dyDescent="0.3">
      <c r="A19" s="68" t="s">
        <v>1</v>
      </c>
      <c r="B19" s="68" t="str">
        <f>UPPER("Transporte II")</f>
        <v>TRANSPORTE II</v>
      </c>
      <c r="C19" s="69" t="str">
        <f>UPPER("Gestión de operaciones portuarias para el transporte maritimo o multimodal de carga")</f>
        <v>GESTIÓN DE OPERACIONES PORTUARIAS PARA EL TRANSPORTE MARITIMO O MULTIMODAL DE CARGA</v>
      </c>
    </row>
    <row r="20" spans="1:3" ht="15.75" thickBot="1" x14ac:dyDescent="0.3">
      <c r="A20" s="68"/>
      <c r="B20" s="68"/>
      <c r="C20" s="69"/>
    </row>
    <row r="21" spans="1:3" ht="15.75" thickBot="1" x14ac:dyDescent="0.3">
      <c r="A21" s="68"/>
      <c r="B21" s="68"/>
      <c r="C21" s="69"/>
    </row>
    <row r="22" spans="1:3" ht="15.75" thickBot="1" x14ac:dyDescent="0.3">
      <c r="A22" s="64" t="s">
        <v>13</v>
      </c>
      <c r="B22" s="64"/>
      <c r="C22" s="49" t="s">
        <v>0</v>
      </c>
    </row>
    <row r="23" spans="1:3" ht="54" customHeight="1" thickBot="1" x14ac:dyDescent="0.3">
      <c r="A23" s="14" t="s">
        <v>1</v>
      </c>
      <c r="B23" s="15" t="str">
        <f>UPPER("Catedra Tecnarista III")</f>
        <v>CATEDRA TECNARISTA III</v>
      </c>
      <c r="C23" s="13" t="str">
        <f>UPPER("Innovación y Emprendimiento")</f>
        <v>INNOVACIÓN Y EMPRENDIMIENTO</v>
      </c>
    </row>
    <row r="24" spans="1:3" ht="15.75" thickBot="1" x14ac:dyDescent="0.3"/>
    <row r="25" spans="1:3" ht="32.25" customHeight="1" thickBot="1" x14ac:dyDescent="0.3">
      <c r="A25" s="70" t="s">
        <v>138</v>
      </c>
      <c r="B25" s="71"/>
    </row>
  </sheetData>
  <mergeCells count="19">
    <mergeCell ref="A3:B3"/>
    <mergeCell ref="A22:B22"/>
    <mergeCell ref="B4:B9"/>
    <mergeCell ref="B11:B13"/>
    <mergeCell ref="B15:B17"/>
    <mergeCell ref="B19:B21"/>
    <mergeCell ref="A25:B25"/>
    <mergeCell ref="A2:C2"/>
    <mergeCell ref="C15:C17"/>
    <mergeCell ref="A18:B18"/>
    <mergeCell ref="C19:C21"/>
    <mergeCell ref="C4:C9"/>
    <mergeCell ref="A10:B10"/>
    <mergeCell ref="C11:C13"/>
    <mergeCell ref="A11:A13"/>
    <mergeCell ref="A4:A9"/>
    <mergeCell ref="A19:A21"/>
    <mergeCell ref="A15:A17"/>
    <mergeCell ref="A14:B14"/>
  </mergeCells>
  <pageMargins left="0.7" right="0.7" top="0.75" bottom="0.7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14" sqref="A14:B14"/>
    </sheetView>
  </sheetViews>
  <sheetFormatPr baseColWidth="10" defaultRowHeight="15" x14ac:dyDescent="0.25"/>
  <cols>
    <col min="1" max="1" width="27.7109375" customWidth="1"/>
    <col min="2" max="2" width="40.28515625" customWidth="1"/>
    <col min="3" max="3" width="29.5703125" customWidth="1"/>
    <col min="4" max="4" width="53.5703125" customWidth="1"/>
  </cols>
  <sheetData>
    <row r="1" spans="1:4" ht="15.75" thickBot="1" x14ac:dyDescent="0.3"/>
    <row r="2" spans="1:4" ht="21.75" customHeight="1" thickBot="1" x14ac:dyDescent="0.3">
      <c r="A2" s="88" t="s">
        <v>92</v>
      </c>
      <c r="B2" s="89"/>
      <c r="C2" s="89"/>
      <c r="D2" s="90"/>
    </row>
    <row r="3" spans="1:4" ht="15.75" thickBot="1" x14ac:dyDescent="0.3">
      <c r="A3" s="37" t="s">
        <v>22</v>
      </c>
      <c r="B3" s="37" t="s">
        <v>93</v>
      </c>
      <c r="C3" s="37" t="s">
        <v>94</v>
      </c>
      <c r="D3" s="37" t="s">
        <v>0</v>
      </c>
    </row>
    <row r="4" spans="1:4" ht="40.5" customHeight="1" thickBot="1" x14ac:dyDescent="0.3">
      <c r="A4" s="38" t="s">
        <v>1</v>
      </c>
      <c r="B4" s="44" t="s">
        <v>2</v>
      </c>
      <c r="C4" s="38"/>
      <c r="D4" s="39" t="s">
        <v>107</v>
      </c>
    </row>
    <row r="5" spans="1:4" ht="15.75" thickBot="1" x14ac:dyDescent="0.3">
      <c r="A5" s="91" t="s">
        <v>42</v>
      </c>
      <c r="B5" s="92"/>
      <c r="C5" s="92"/>
      <c r="D5" s="93"/>
    </row>
    <row r="6" spans="1:4" ht="39" thickBot="1" x14ac:dyDescent="0.3">
      <c r="A6" s="40" t="s">
        <v>1</v>
      </c>
      <c r="B6" s="40" t="s">
        <v>83</v>
      </c>
      <c r="C6" s="40" t="s">
        <v>84</v>
      </c>
      <c r="D6" s="41" t="s">
        <v>85</v>
      </c>
    </row>
    <row r="7" spans="1:4" ht="15.75" thickBot="1" x14ac:dyDescent="0.3">
      <c r="A7" s="87" t="s">
        <v>45</v>
      </c>
      <c r="B7" s="87"/>
      <c r="C7" s="43"/>
      <c r="D7" s="43"/>
    </row>
    <row r="8" spans="1:4" ht="51.75" thickBot="1" x14ac:dyDescent="0.3">
      <c r="A8" s="40" t="s">
        <v>1</v>
      </c>
      <c r="B8" s="40" t="s">
        <v>86</v>
      </c>
      <c r="C8" s="40" t="s">
        <v>87</v>
      </c>
      <c r="D8" s="42" t="s">
        <v>88</v>
      </c>
    </row>
    <row r="9" spans="1:4" ht="15.75" thickBot="1" x14ac:dyDescent="0.3">
      <c r="A9" s="87" t="s">
        <v>48</v>
      </c>
      <c r="B9" s="87"/>
      <c r="C9" s="43"/>
      <c r="D9" s="43"/>
    </row>
    <row r="10" spans="1:4" ht="51.75" thickBot="1" x14ac:dyDescent="0.3">
      <c r="A10" s="40" t="s">
        <v>1</v>
      </c>
      <c r="B10" s="40" t="s">
        <v>89</v>
      </c>
      <c r="C10" s="40" t="s">
        <v>90</v>
      </c>
      <c r="D10" s="42" t="s">
        <v>91</v>
      </c>
    </row>
    <row r="11" spans="1:4" ht="15.75" thickBot="1" x14ac:dyDescent="0.3">
      <c r="A11" s="87" t="s">
        <v>51</v>
      </c>
      <c r="B11" s="87"/>
      <c r="C11" s="43"/>
      <c r="D11" s="43"/>
    </row>
    <row r="12" spans="1:4" ht="44.25" customHeight="1" thickBot="1" x14ac:dyDescent="0.3">
      <c r="A12" s="46" t="s">
        <v>1</v>
      </c>
      <c r="B12" s="45" t="s">
        <v>35</v>
      </c>
      <c r="C12" s="45" t="s">
        <v>95</v>
      </c>
      <c r="D12" s="45" t="s">
        <v>81</v>
      </c>
    </row>
    <row r="13" spans="1:4" ht="15.75" thickBot="1" x14ac:dyDescent="0.3"/>
    <row r="14" spans="1:4" ht="24.75" customHeight="1" thickBot="1" x14ac:dyDescent="0.3">
      <c r="A14" s="70" t="s">
        <v>141</v>
      </c>
      <c r="B14" s="71"/>
    </row>
  </sheetData>
  <mergeCells count="6">
    <mergeCell ref="A14:B14"/>
    <mergeCell ref="A11:B11"/>
    <mergeCell ref="A2:D2"/>
    <mergeCell ref="A5:D5"/>
    <mergeCell ref="A7:B7"/>
    <mergeCell ref="A9:B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3"/>
  <sheetViews>
    <sheetView workbookViewId="0">
      <selection activeCell="B23" sqref="B23:C23"/>
    </sheetView>
  </sheetViews>
  <sheetFormatPr baseColWidth="10" defaultRowHeight="15" x14ac:dyDescent="0.25"/>
  <cols>
    <col min="2" max="2" width="17.7109375" customWidth="1"/>
    <col min="3" max="3" width="36.5703125" customWidth="1"/>
    <col min="4" max="4" width="46" customWidth="1"/>
    <col min="5" max="5" width="40.85546875" customWidth="1"/>
  </cols>
  <sheetData>
    <row r="1" spans="2:5" ht="15.75" thickBot="1" x14ac:dyDescent="0.3"/>
    <row r="2" spans="2:5" ht="15.75" thickBot="1" x14ac:dyDescent="0.3">
      <c r="B2" s="96" t="s">
        <v>66</v>
      </c>
      <c r="C2" s="96"/>
      <c r="D2" s="96"/>
      <c r="E2" s="96"/>
    </row>
    <row r="3" spans="2:5" ht="15.75" thickBot="1" x14ac:dyDescent="0.3">
      <c r="B3" s="96"/>
      <c r="C3" s="96"/>
      <c r="D3" s="96"/>
      <c r="E3" s="96"/>
    </row>
    <row r="4" spans="2:5" ht="15.75" thickBot="1" x14ac:dyDescent="0.3">
      <c r="B4" s="27" t="s">
        <v>67</v>
      </c>
      <c r="C4" s="27" t="s">
        <v>68</v>
      </c>
      <c r="D4" s="55" t="s">
        <v>69</v>
      </c>
      <c r="E4" s="27" t="s">
        <v>0</v>
      </c>
    </row>
    <row r="5" spans="2:5" ht="44.25" customHeight="1" thickBot="1" x14ac:dyDescent="0.3">
      <c r="B5" s="61" t="s">
        <v>128</v>
      </c>
      <c r="C5" s="61" t="s">
        <v>127</v>
      </c>
      <c r="D5" s="61" t="s">
        <v>129</v>
      </c>
      <c r="E5" s="62" t="s">
        <v>130</v>
      </c>
    </row>
    <row r="6" spans="2:5" ht="15.75" customHeight="1" thickBot="1" x14ac:dyDescent="0.3">
      <c r="B6" s="97"/>
      <c r="C6" s="98"/>
      <c r="D6" s="98"/>
      <c r="E6" s="99"/>
    </row>
    <row r="7" spans="2:5" ht="15.75" thickBot="1" x14ac:dyDescent="0.3">
      <c r="B7" s="94" t="s">
        <v>67</v>
      </c>
      <c r="C7" s="94" t="s">
        <v>70</v>
      </c>
      <c r="D7" s="94" t="s">
        <v>71</v>
      </c>
      <c r="E7" s="94" t="s">
        <v>72</v>
      </c>
    </row>
    <row r="8" spans="2:5" ht="15.75" thickBot="1" x14ac:dyDescent="0.3">
      <c r="B8" s="94"/>
      <c r="C8" s="94"/>
      <c r="D8" s="95"/>
      <c r="E8" s="94"/>
    </row>
    <row r="9" spans="2:5" ht="15.75" thickBot="1" x14ac:dyDescent="0.3">
      <c r="B9" s="94"/>
      <c r="C9" s="94"/>
      <c r="D9" s="95"/>
      <c r="E9" s="94"/>
    </row>
    <row r="10" spans="2:5" ht="15.75" thickBot="1" x14ac:dyDescent="0.3">
      <c r="B10" s="29"/>
      <c r="C10" s="30"/>
      <c r="D10" s="31"/>
      <c r="E10" s="30"/>
    </row>
    <row r="11" spans="2:5" ht="15.75" thickBot="1" x14ac:dyDescent="0.3">
      <c r="B11" s="94" t="s">
        <v>73</v>
      </c>
      <c r="C11" s="94" t="s">
        <v>106</v>
      </c>
      <c r="D11" s="95" t="s">
        <v>74</v>
      </c>
      <c r="E11" s="94" t="s">
        <v>75</v>
      </c>
    </row>
    <row r="12" spans="2:5" ht="15.75" thickBot="1" x14ac:dyDescent="0.3">
      <c r="B12" s="94"/>
      <c r="C12" s="94"/>
      <c r="D12" s="95"/>
      <c r="E12" s="94"/>
    </row>
    <row r="13" spans="2:5" ht="15.75" thickBot="1" x14ac:dyDescent="0.3">
      <c r="B13" s="94"/>
      <c r="C13" s="94"/>
      <c r="D13" s="95"/>
      <c r="E13" s="94"/>
    </row>
    <row r="14" spans="2:5" ht="15.75" thickBot="1" x14ac:dyDescent="0.3">
      <c r="B14" s="32"/>
      <c r="C14" s="33"/>
      <c r="D14" s="34"/>
      <c r="E14" s="35"/>
    </row>
    <row r="15" spans="2:5" ht="15.75" thickBot="1" x14ac:dyDescent="0.3">
      <c r="B15" s="94" t="s">
        <v>76</v>
      </c>
      <c r="C15" s="94" t="s">
        <v>77</v>
      </c>
      <c r="D15" s="95" t="s">
        <v>78</v>
      </c>
      <c r="E15" s="94" t="s">
        <v>79</v>
      </c>
    </row>
    <row r="16" spans="2:5" ht="15.75" thickBot="1" x14ac:dyDescent="0.3">
      <c r="B16" s="94"/>
      <c r="C16" s="94"/>
      <c r="D16" s="95"/>
      <c r="E16" s="94"/>
    </row>
    <row r="17" spans="2:5" ht="15.75" thickBot="1" x14ac:dyDescent="0.3">
      <c r="B17" s="94"/>
      <c r="C17" s="94"/>
      <c r="D17" s="95"/>
      <c r="E17" s="94"/>
    </row>
    <row r="18" spans="2:5" ht="15.75" thickBot="1" x14ac:dyDescent="0.3">
      <c r="B18" s="29"/>
      <c r="C18" s="30"/>
      <c r="D18" s="31"/>
      <c r="E18" s="30"/>
    </row>
    <row r="19" spans="2:5" ht="15.75" thickBot="1" x14ac:dyDescent="0.3">
      <c r="B19" s="100" t="s">
        <v>80</v>
      </c>
      <c r="C19" s="101" t="s">
        <v>35</v>
      </c>
      <c r="D19" s="100" t="s">
        <v>82</v>
      </c>
      <c r="E19" s="101" t="s">
        <v>81</v>
      </c>
    </row>
    <row r="20" spans="2:5" ht="15.75" thickBot="1" x14ac:dyDescent="0.3">
      <c r="B20" s="100"/>
      <c r="C20" s="101"/>
      <c r="D20" s="102"/>
      <c r="E20" s="101"/>
    </row>
    <row r="21" spans="2:5" ht="15.75" thickBot="1" x14ac:dyDescent="0.3">
      <c r="B21" s="100"/>
      <c r="C21" s="101"/>
      <c r="D21" s="102"/>
      <c r="E21" s="101"/>
    </row>
    <row r="22" spans="2:5" ht="15.75" thickBot="1" x14ac:dyDescent="0.3"/>
    <row r="23" spans="2:5" ht="25.5" customHeight="1" thickBot="1" x14ac:dyDescent="0.3">
      <c r="B23" s="70" t="s">
        <v>141</v>
      </c>
      <c r="C23" s="71"/>
    </row>
  </sheetData>
  <mergeCells count="19">
    <mergeCell ref="B23:C23"/>
    <mergeCell ref="B15:B17"/>
    <mergeCell ref="C15:C17"/>
    <mergeCell ref="D15:D17"/>
    <mergeCell ref="E15:E17"/>
    <mergeCell ref="B19:B21"/>
    <mergeCell ref="C19:C21"/>
    <mergeCell ref="D19:D21"/>
    <mergeCell ref="E19:E21"/>
    <mergeCell ref="B11:B13"/>
    <mergeCell ref="C11:C13"/>
    <mergeCell ref="D11:D13"/>
    <mergeCell ref="E11:E13"/>
    <mergeCell ref="B2:E3"/>
    <mergeCell ref="B7:B9"/>
    <mergeCell ref="C7:C9"/>
    <mergeCell ref="D7:D9"/>
    <mergeCell ref="E7:E9"/>
    <mergeCell ref="B6:E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16" sqref="A16:B16"/>
    </sheetView>
  </sheetViews>
  <sheetFormatPr baseColWidth="10" defaultRowHeight="15" x14ac:dyDescent="0.25"/>
  <cols>
    <col min="1" max="1" width="25.7109375" customWidth="1"/>
    <col min="2" max="2" width="34.42578125" customWidth="1"/>
    <col min="5" max="5" width="34.28515625" customWidth="1"/>
  </cols>
  <sheetData>
    <row r="1" spans="1:7" ht="15.75" thickBot="1" x14ac:dyDescent="0.3"/>
    <row r="2" spans="1:7" ht="15.75" thickBot="1" x14ac:dyDescent="0.3">
      <c r="A2" s="105" t="s">
        <v>40</v>
      </c>
      <c r="B2" s="105"/>
      <c r="C2" s="105"/>
      <c r="D2" s="105"/>
      <c r="E2" s="105"/>
    </row>
    <row r="3" spans="1:7" ht="15.75" thickBot="1" x14ac:dyDescent="0.3">
      <c r="A3" s="103" t="s">
        <v>7</v>
      </c>
      <c r="B3" s="103"/>
      <c r="C3" s="103" t="s">
        <v>0</v>
      </c>
      <c r="D3" s="103"/>
      <c r="E3" s="103"/>
    </row>
    <row r="4" spans="1:7" ht="21" customHeight="1" thickBot="1" x14ac:dyDescent="0.3">
      <c r="A4" s="105" t="s">
        <v>22</v>
      </c>
      <c r="B4" s="105"/>
      <c r="C4" s="104" t="s">
        <v>53</v>
      </c>
      <c r="D4" s="104"/>
      <c r="E4" s="104"/>
    </row>
    <row r="5" spans="1:7" ht="28.5" customHeight="1" thickBot="1" x14ac:dyDescent="0.3">
      <c r="A5" s="18" t="s">
        <v>52</v>
      </c>
      <c r="B5" s="17" t="s">
        <v>41</v>
      </c>
      <c r="C5" s="104"/>
      <c r="D5" s="104"/>
      <c r="E5" s="104"/>
    </row>
    <row r="6" spans="1:7" ht="15.75" thickBot="1" x14ac:dyDescent="0.3">
      <c r="A6" s="103" t="s">
        <v>42</v>
      </c>
      <c r="B6" s="103"/>
      <c r="C6" s="103" t="s">
        <v>0</v>
      </c>
      <c r="D6" s="103"/>
      <c r="E6" s="103"/>
    </row>
    <row r="7" spans="1:7" ht="26.25" customHeight="1" thickBot="1" x14ac:dyDescent="0.3">
      <c r="A7" s="18" t="s">
        <v>52</v>
      </c>
      <c r="B7" s="18" t="s">
        <v>43</v>
      </c>
      <c r="C7" s="104" t="s">
        <v>44</v>
      </c>
      <c r="D7" s="104"/>
      <c r="E7" s="104"/>
      <c r="G7" s="22"/>
    </row>
    <row r="8" spans="1:7" ht="15.75" thickBot="1" x14ac:dyDescent="0.3">
      <c r="A8" s="103" t="s">
        <v>45</v>
      </c>
      <c r="B8" s="103"/>
      <c r="C8" s="103" t="s">
        <v>0</v>
      </c>
      <c r="D8" s="103"/>
      <c r="E8" s="103"/>
    </row>
    <row r="9" spans="1:7" ht="42" customHeight="1" thickBot="1" x14ac:dyDescent="0.3">
      <c r="A9" s="18" t="s">
        <v>52</v>
      </c>
      <c r="B9" s="19" t="s">
        <v>46</v>
      </c>
      <c r="C9" s="104" t="s">
        <v>47</v>
      </c>
      <c r="D9" s="104"/>
      <c r="E9" s="104"/>
    </row>
    <row r="10" spans="1:7" ht="15.75" thickBot="1" x14ac:dyDescent="0.3">
      <c r="A10" s="103" t="s">
        <v>48</v>
      </c>
      <c r="B10" s="103"/>
      <c r="C10" s="103" t="s">
        <v>0</v>
      </c>
      <c r="D10" s="103"/>
      <c r="E10" s="103"/>
    </row>
    <row r="11" spans="1:7" ht="39.75" customHeight="1" thickBot="1" x14ac:dyDescent="0.3">
      <c r="A11" s="18" t="s">
        <v>52</v>
      </c>
      <c r="B11" s="19" t="s">
        <v>49</v>
      </c>
      <c r="C11" s="104" t="s">
        <v>50</v>
      </c>
      <c r="D11" s="104"/>
      <c r="E11" s="104"/>
    </row>
    <row r="12" spans="1:7" ht="15.75" thickBot="1" x14ac:dyDescent="0.3">
      <c r="A12" s="103" t="s">
        <v>51</v>
      </c>
      <c r="B12" s="103"/>
      <c r="C12" s="103" t="s">
        <v>0</v>
      </c>
      <c r="D12" s="103"/>
      <c r="E12" s="103"/>
    </row>
    <row r="13" spans="1:7" ht="33.75" customHeight="1" thickBot="1" x14ac:dyDescent="0.3">
      <c r="A13" s="20" t="s">
        <v>52</v>
      </c>
      <c r="B13" s="21" t="s">
        <v>54</v>
      </c>
      <c r="C13" s="106" t="s">
        <v>34</v>
      </c>
      <c r="D13" s="106"/>
      <c r="E13" s="106"/>
    </row>
    <row r="15" spans="1:7" ht="4.5" customHeight="1" thickBot="1" x14ac:dyDescent="0.3"/>
    <row r="16" spans="1:7" ht="21.75" customHeight="1" thickBot="1" x14ac:dyDescent="0.3">
      <c r="A16" s="70" t="s">
        <v>139</v>
      </c>
      <c r="B16" s="71"/>
    </row>
  </sheetData>
  <mergeCells count="18">
    <mergeCell ref="C9:E9"/>
    <mergeCell ref="A10:B10"/>
    <mergeCell ref="C10:E10"/>
    <mergeCell ref="C11:E11"/>
    <mergeCell ref="A16:B16"/>
    <mergeCell ref="A2:E2"/>
    <mergeCell ref="A12:B12"/>
    <mergeCell ref="C12:E12"/>
    <mergeCell ref="A3:B3"/>
    <mergeCell ref="C3:E3"/>
    <mergeCell ref="A4:B4"/>
    <mergeCell ref="C4:E5"/>
    <mergeCell ref="C13:E13"/>
    <mergeCell ref="A8:B8"/>
    <mergeCell ref="A6:B6"/>
    <mergeCell ref="C6:E6"/>
    <mergeCell ref="C7:E7"/>
    <mergeCell ref="C8:E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A6" sqref="A6:B6"/>
    </sheetView>
  </sheetViews>
  <sheetFormatPr baseColWidth="10" defaultRowHeight="15" x14ac:dyDescent="0.25"/>
  <cols>
    <col min="1" max="1" width="25.5703125" customWidth="1"/>
    <col min="2" max="2" width="49" customWidth="1"/>
    <col min="3" max="3" width="55.42578125" customWidth="1"/>
  </cols>
  <sheetData>
    <row r="1" spans="1:3" ht="15.75" thickBot="1" x14ac:dyDescent="0.3"/>
    <row r="2" spans="1:3" ht="27.75" customHeight="1" thickBot="1" x14ac:dyDescent="0.3">
      <c r="A2" s="65" t="s">
        <v>108</v>
      </c>
      <c r="B2" s="66"/>
      <c r="C2" s="67"/>
    </row>
    <row r="3" spans="1:3" ht="15.75" thickBot="1" x14ac:dyDescent="0.3">
      <c r="A3" s="64" t="s">
        <v>13</v>
      </c>
      <c r="B3" s="64"/>
      <c r="C3" s="49" t="s">
        <v>0</v>
      </c>
    </row>
    <row r="4" spans="1:3" ht="54" customHeight="1" thickBot="1" x14ac:dyDescent="0.3">
      <c r="A4" s="14" t="s">
        <v>1</v>
      </c>
      <c r="B4" s="15" t="str">
        <f>UPPER("Catedra Tecnarista III")</f>
        <v>CATEDRA TECNARISTA III</v>
      </c>
      <c r="C4" s="13" t="str">
        <f>UPPER("Innovación y Emprendimiento")</f>
        <v>INNOVACIÓN Y EMPRENDIMIENTO</v>
      </c>
    </row>
    <row r="5" spans="1:3" ht="15.75" thickBot="1" x14ac:dyDescent="0.3"/>
    <row r="6" spans="1:3" ht="22.5" customHeight="1" thickBot="1" x14ac:dyDescent="0.3">
      <c r="A6" s="107" t="s">
        <v>141</v>
      </c>
      <c r="B6" s="108"/>
    </row>
  </sheetData>
  <mergeCells count="3">
    <mergeCell ref="A3:B3"/>
    <mergeCell ref="A2:C2"/>
    <mergeCell ref="A6:B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B20" sqref="B20"/>
    </sheetView>
  </sheetViews>
  <sheetFormatPr baseColWidth="10" defaultRowHeight="15" x14ac:dyDescent="0.25"/>
  <cols>
    <col min="1" max="1" width="25.5703125" customWidth="1"/>
    <col min="2" max="2" width="49" customWidth="1"/>
    <col min="3" max="3" width="55.42578125" customWidth="1"/>
  </cols>
  <sheetData>
    <row r="2" spans="1:3" ht="15.75" thickBot="1" x14ac:dyDescent="0.3"/>
    <row r="3" spans="1:3" ht="15.75" thickBot="1" x14ac:dyDescent="0.3">
      <c r="A3" s="65" t="s">
        <v>109</v>
      </c>
      <c r="B3" s="66"/>
      <c r="C3" s="67"/>
    </row>
    <row r="4" spans="1:3" ht="15.75" thickBot="1" x14ac:dyDescent="0.3">
      <c r="A4" s="64" t="s">
        <v>13</v>
      </c>
      <c r="B4" s="64"/>
      <c r="C4" s="49" t="s">
        <v>0</v>
      </c>
    </row>
    <row r="5" spans="1:3" ht="15.75" thickBot="1" x14ac:dyDescent="0.3">
      <c r="A5" s="14" t="s">
        <v>1</v>
      </c>
      <c r="B5" s="50" t="str">
        <f>UPPER("Catedra Tecnarista III")</f>
        <v>CATEDRA TECNARISTA III</v>
      </c>
      <c r="C5" s="13" t="str">
        <f>UPPER("Innovación y Emprendimiento")</f>
        <v>INNOVACIÓN Y EMPRENDIMIENTO</v>
      </c>
    </row>
    <row r="6" spans="1:3" ht="15.75" thickBot="1" x14ac:dyDescent="0.3"/>
    <row r="7" spans="1:3" ht="29.25" customHeight="1" thickBot="1" x14ac:dyDescent="0.3">
      <c r="A7" s="70" t="s">
        <v>140</v>
      </c>
      <c r="B7" s="71"/>
    </row>
  </sheetData>
  <mergeCells count="3">
    <mergeCell ref="A3:C3"/>
    <mergeCell ref="A4:B4"/>
    <mergeCell ref="A7:B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TPEC</vt:lpstr>
      <vt:lpstr>TGG</vt:lpstr>
      <vt:lpstr>TSST</vt:lpstr>
      <vt:lpstr>TGNYP</vt:lpstr>
      <vt:lpstr>TCS</vt:lpstr>
      <vt:lpstr>TGTH</vt:lpstr>
      <vt:lpstr>TGPI</vt:lpstr>
      <vt:lpstr>TGF</vt:lpstr>
      <vt:lpstr>TSIG</vt:lpstr>
      <vt:lpstr>ADMNI</vt:lpstr>
      <vt:lpstr>ADMON</vt:lpstr>
      <vt:lpstr>CP</vt:lpstr>
      <vt:lpstr>TPL</vt:lpstr>
      <vt:lpstr>TGLYP</vt:lpstr>
      <vt:lpstr>TGST-DIS</vt:lpstr>
      <vt:lpstr>TGNYP!Área_de_impresión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2020-02-20T14:49:10Z</dcterms:modified>
</cp:coreProperties>
</file>